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<sst xmlns="http://schemas.openxmlformats.org/spreadsheetml/2006/main" count="29" uniqueCount="29">
  <si>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</si>
  <si>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IBY253</t>
  </si>
  <si>
    <t xml:space="preserve">Ud</t>
  </si>
  <si>
    <t xml:space="preserve">Unidad exterior de aire acondicionado, bomba de calor, para sistema VRV Classic.</t>
  </si>
  <si>
    <r>
      <rPr>
        <sz val="8.25"/>
        <color rgb="FF000000"/>
        <rFont val="Arial"/>
        <family val="2"/>
      </rPr>
      <t xml:space="preserve">Unidad exterior de aire acondicionado para sistema VRV-IV Classic (Volumen de Refrigerante Variable), bomba de calor, para gas R-410A, con temperatura de refrigerante variable para la mejora de la eficiencia estacional, alimentación trifásica (400V/50Hz), modelo RXYQ8T8 "DAIKIN", potencia frigorífica nominal 22,4 kW (temperatura de bulbo húmedo del aire interior 19°C, temperatura de bulbo seco del aire exterior 35°C), EER 4,3, SEER 7,53, consumo eléctrico nominal en refrigeración 5,21 kW, rango de funcionamiento de temperatura de bulbo seco del aire exterior en refrigeración desde -5 hasta 43°C, potencia calorífica nominal 25 kW (temperatura de bulbo seco del aire interior 20°C, temperatura de bulbo seco del aire exterior 7°C), COP 4,54, consumo eléctrico nominal en calefacción 5,5 kW, rango de funcionamiento de temperatura de bulbo seco del aire exterior en calefacción desde -20 hasta 15,5°C, conectabilidad de hasta 17 unidades interiores con un porcentaje de capacidad mínimo del 50% y máximo del 130%, control mediante microprocesador, compresor scroll herméticamente sellado, con control Inverter, 1685x930x765 mm, peso 261 kg, presión sonora 58 dBA, caudal de aire 162 m³/min, longitud total máxima de tubería frigorífica 1000 m, longitud máxima entre unidad exterior y unidad interior más alejada 165 m (190 m equivalentes), diferencia máxima de altura de instalación 90 m si la unidad exterior se encuentra por encima de las unidades interiores y 90 m si se encuentra por debajo, longitud máxima entre el primer kit de ramificación (unión Refnet) de tubería frigorífica y unidad interior más alejada 40 m, bloque de terminales F1-F2 para cable de 2 hilos de transmisión y control (bus D-III Net), pantalla de configuración y software que hace que la puesta en marcha, la configuración y la personalización sean más rápidas y precisas, y posibilidad de instalación en interior como resultado de la alta presión estática externa de aire, tratamiento anticorrosivo especial del intercambiador de calor, función de recuperación de refrigerante, carga automática adicional de refrigerante, prueba automática de funcionamiento y ajuste de limitación de consumo de energía (función I-Demand). El precio no incluye los elementos antivibratorios de suelo,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</si>
  <si>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</si>
  <si>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</si>
  <si>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</si>
  <si>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</si>
  <si>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</si>
  <si>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</si>
  <si>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</si>
  <si>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mt42dai015a</t>
  </si>
  <si>
    <t xml:space="preserve">Ud</t>
  </si>
  <si>
    <t xml:space="preserve">Unidad exterior de aire acondicionado para sistema VRV-IV Classic (Volumen de Refrigerante Variable), bomba de calor, para gas R-410A, con temperatura de refrigerante variable para la mejora de la eficiencia estacional, alimentación trifásica (400V/50Hz), modelo RXYQ8T8 "DAIKIN", potencia frigorífica nominal 22,4 kW (temperatura de bulbo húmedo del aire interior 19°C, temperatura de bulbo seco del aire exterior 35°C), EER 4,3, SEER 7,53, consumo eléctrico nominal en refrigeración 5,21 kW, rango de funcionamiento de temperatura de bulbo seco del aire exterior en refrigeración desde -5 hasta 43°C, potencia calorífica nominal 25 kW (temperatura de bulbo seco del aire interior 20°C, temperatura de bulbo seco del aire exterior 7°C), COP 4,54, consumo eléctrico nominal en calefacción 5,5 kW, rango de funcionamiento de temperatura de bulbo seco del aire exterior en calefacción desde -20 hasta 15,5°C, conectabilidad de hasta 17 unidades interiores con un porcentaje de capacidad mínimo del 50% y máximo del 130%, control mediante microprocesador, compresor scroll herméticamente sellado, con control Inverter, 1685x930x765 mm, peso 261 kg, presión sonora 58 dBA, caudal de aire 162 m³/min, longitud total máxima de tubería frigorífica 1000 m, longitud máxima entre unidad exterior y unidad interior más alejada 165 m (190 m equivalentes), diferencia máxima de altura de instalación 90 m si la unidad exterior se encuentra por encima de las unidades interiores y 90 m si se encuentra por debajo, longitud máxima entre el primer kit de ramificación (unión Refnet) de tubería frigorífica y unidad interior más alejada 40 m, bloque de terminales F1-F2 para cable de 2 hilos de transmisión y control (bus D-III Net), pantalla de configuración y software que hace que la puesta en marcha, la configuración y la personalización sean más rápidas y precisas, y posibilidad de instalación en interior como resultado de la alta presión estática externa de aire, tratamiento anticorrosivo especial del intercambiador de calor, función de recuperación de refrigerante, carga automática adicional de refrigerante, prueba automática de funcionamiento y ajuste de limitación de consumo de energía (función I-Demand).</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</si>
  <si>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</si>
  <si>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</si>
  <si>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</si>
  <si>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</si>
  <si>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</si>
  <si>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</si>
  <si>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</si>
  <si>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</si>
  <si>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</si>
  <si>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</si>
  <si>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</si>
  <si>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</si>
  <si>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3.774,83€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</si>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</sst>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0.72"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81.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297.00" thickBot="1" customHeight="1">
      <c r="A10" s="1" t="s">
        <v>12</v>
      </c>
      <c r="B10" s="1"/>
      <c r="C10" s="10" t="s">
        <v>13</v>
      </c>
      <c r="D10" s="10"/>
      <c r="E10" s="1" t="s">
        <v>14</v>
      </c>
      <c r="F10" s="12">
        <v>1.000000</v>
      </c>
      <c r="G10" s="14">
        <v>10353.000000</v>
      </c>
      <c r="H10" s="14">
        <f ca="1">ROUND(INDIRECT(ADDRESS(ROW()+(0), COLUMN()+(-2), 1))*INDIRECT(ADDRESS(ROW()+(0), COLUMN()+(-1), 1)), 2)</f>
        <v>10353.000000</v>
      </c>
    </row>
    <row r="11" spans="1:8" ht="13.50" thickBot="1" customHeight="1">
      <c r="A11" s="15"/>
      <c r="B11" s="15"/>
      <c r="C11" s="15"/>
      <c r="D11" s="15"/>
      <c r="E11" s="15"/>
      <c r="F11" s="9" t="s">
        <v>15</v>
      </c>
      <c r="G11" s="9"/>
      <c r="H11" s="17">
        <f ca="1">ROUND(SUM(INDIRECT(ADDRESS(ROW()+(-1), COLUMN()+(0), 1))), 2)</f>
        <v>10353.000000</v>
      </c>
    </row>
    <row r="12" spans="1:8" ht="13.50" thickBot="1" customHeight="1">
      <c r="A12" s="15">
        <v>2.000000</v>
      </c>
      <c r="B12" s="15"/>
      <c r="C12" s="15"/>
      <c r="D12" s="15"/>
      <c r="E12" s="18" t="s">
        <v>16</v>
      </c>
      <c r="F12" s="18"/>
      <c r="G12" s="15"/>
      <c r="H12" s="15"/>
    </row>
    <row r="13" spans="1:8" ht="13.50" thickBot="1" customHeight="1">
      <c r="A13" s="1" t="s">
        <v>17</v>
      </c>
      <c r="B13" s="1"/>
      <c r="C13" s="10" t="s">
        <v>18</v>
      </c>
      <c r="D13" s="10"/>
      <c r="E13" s="1" t="s">
        <v>19</v>
      </c>
      <c r="F13" s="11">
        <v>6.030000</v>
      </c>
      <c r="G13" s="13">
        <v>19.110000</v>
      </c>
      <c r="H13" s="13">
        <f ca="1">ROUND(INDIRECT(ADDRESS(ROW()+(0), COLUMN()+(-2), 1))*INDIRECT(ADDRESS(ROW()+(0), COLUMN()+(-1), 1)), 2)</f>
        <v>115.230000</v>
      </c>
    </row>
    <row r="14" spans="1:8" ht="13.50" thickBot="1" customHeight="1">
      <c r="A14" s="1" t="s">
        <v>20</v>
      </c>
      <c r="B14" s="1"/>
      <c r="C14" s="10" t="s">
        <v>21</v>
      </c>
      <c r="D14" s="10"/>
      <c r="E14" s="1" t="s">
        <v>22</v>
      </c>
      <c r="F14" s="12">
        <v>6.030000</v>
      </c>
      <c r="G14" s="14">
        <v>17.500000</v>
      </c>
      <c r="H14" s="14">
        <f ca="1">ROUND(INDIRECT(ADDRESS(ROW()+(0), COLUMN()+(-2), 1))*INDIRECT(ADDRESS(ROW()+(0), COLUMN()+(-1), 1)), 2)</f>
        <v>105.530000</v>
      </c>
    </row>
    <row r="15" spans="1:8" ht="13.50" thickBot="1" customHeight="1">
      <c r="A15" s="15"/>
      <c r="B15" s="15"/>
      <c r="C15" s="15"/>
      <c r="D15" s="15"/>
      <c r="E15" s="15"/>
      <c r="F15" s="9" t="s">
        <v>23</v>
      </c>
      <c r="G15" s="9"/>
      <c r="H15" s="17">
        <f ca="1">ROUND(SUM(INDIRECT(ADDRESS(ROW()+(-1), COLUMN()+(0), 1)),INDIRECT(ADDRESS(ROW()+(-2), COLUMN()+(0), 1))), 2)</f>
        <v>220.760000</v>
      </c>
    </row>
    <row r="16" spans="1:8" ht="13.50" thickBot="1" customHeight="1">
      <c r="A16" s="15">
        <v>3.000000</v>
      </c>
      <c r="B16" s="15"/>
      <c r="C16" s="15"/>
      <c r="D16" s="15"/>
      <c r="E16" s="18" t="s">
        <v>24</v>
      </c>
      <c r="F16" s="18"/>
      <c r="G16" s="15"/>
      <c r="H16" s="15"/>
    </row>
    <row r="17" spans="1:8" ht="13.50" thickBot="1" customHeight="1">
      <c r="A17" s="19"/>
      <c r="B17" s="19"/>
      <c r="C17" s="20" t="s">
        <v>25</v>
      </c>
      <c r="D17" s="20"/>
      <c r="E17" s="19" t="s">
        <v>26</v>
      </c>
      <c r="F17" s="12">
        <v>2.000000</v>
      </c>
      <c r="G17" s="14">
        <f ca="1">ROUND(SUM(INDIRECT(ADDRESS(ROW()+(-2), COLUMN()+(1), 1)),INDIRECT(ADDRESS(ROW()+(-6), COLUMN()+(1), 1))), 2)</f>
        <v>10573.760000</v>
      </c>
      <c r="H17" s="14">
        <f ca="1">ROUND(INDIRECT(ADDRESS(ROW()+(0), COLUMN()+(-2), 1))*INDIRECT(ADDRESS(ROW()+(0), COLUMN()+(-1), 1))/100, 2)</f>
        <v>211.480000</v>
      </c>
    </row>
    <row r="18" spans="1:8" ht="13.50" thickBot="1" customHeight="1">
      <c r="A18" s="21" t="s">
        <v>27</v>
      </c>
      <c r="B18" s="21"/>
      <c r="C18" s="22"/>
      <c r="D18" s="22"/>
      <c r="E18" s="23"/>
      <c r="F18" s="24" t="s">
        <v>28</v>
      </c>
      <c r="G18" s="25"/>
      <c r="H18" s="26">
        <f ca="1">ROUND(SUM(INDIRECT(ADDRESS(ROW()+(-1), COLUMN()+(0), 1)),INDIRECT(ADDRESS(ROW()+(-3), COLUMN()+(0), 1)),INDIRECT(ADDRESS(ROW()+(-7), COLUMN()+(0), 1))), 2)</f>
        <v>10785.240000</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