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<sst xmlns="http://schemas.openxmlformats.org/spreadsheetml/2006/main" count="41" uniqueCount="41">
  <si>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</si>
  <si>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ICV015</t>
  </si>
  <si>
    <t xml:space="preserve">Ud</t>
  </si>
  <si>
    <t xml:space="preserve">Unidad aire-agua bomba de calor reversible, para instalación en interior.</t>
  </si>
  <si>
    <r>
      <rPr>
        <sz val="8.25"/>
        <color rgb="FF000000"/>
        <rFont val="Arial"/>
        <family val="2"/>
      </rPr>
      <t xml:space="preserve">Equipo aire-agua bomba de calor, serie Altherma 3 H HT F (diseño integrado), modelo RAVX1418DV "DAIKIN", formado por unidad exterior aire-agua bomba de calor, modelo EPRA14DV3, para gas R-32, con compresor scroll, alimentación monofásica (230V/50Hz), potencia calorífica 7,92 kW, y consumo eléctrico 2,32 kW, con temperatura de bulbo seco del aire exterior 7°C y temperatura de salida del agua 45°C, potencia calorífica 5,69 kW, COP 4,67 y consumo eléctrico 1,22 kW, con temperatura de bulbo seco del aire exterior 7°C y temperatura de salida del agua 35°C, potencia frigorífica 6,9 kW, y consumo eléctrico 2,56 kW, con temperatura de bulbo seco del aire exterior 35°C y temperatura de salida del agua 7°C, potencia frigorífica 10,6 kW, EER 4,13 y consumo eléctrico 2,55 kW, con temperatura de bulbo seco del aire exterior 35°C y temperatura de salida del agua 18°C, potencia sonora en refrigeración/calefacción: 56/56 dBA, presión sonora en refrigeración/calefacción: 43/43 dBA, dimensiones 1003x1270x533 mm, peso 151 kg, rango de funcionamiento de temperatura del aire exterior en calefacción desde -28 hasta 35°C, rango de funcionamiento de temperatura del aire exterior en refrigeración desde 10 hasta 43°C, rango de funcionamiento de temperatura del aire exterior en producción de A.C.S. desde -28 hasta 35°C, rango de temperatura de salida de agua para calefacción desde 15 hasta 70°C, rango de temperatura de salida de agua para refrigeración desde 5 hasta 22°C, rango de temperatura de salida de A.C.S. desde 25 hasta 60°C, clase de eficiencia energética A+++, unidad interior, modelo ETVX16S18D6V, con interacumulador de A.C.S. de 180 l, dimensiones 1650x595x625 mm, presión sonora 30 dBA, peso 109 kg, clase de eficiencia energética en A.C.S. A, perfil de consumo L, color blanco, resistencia eléctrica de apoyo de 6 kW, de dos etapas, alimentación monofásica (230V/50Hz), con cronotermostato multifunción, modelo Madoka BRC1HHDW. Totalmente montada, conexionada y puesta en marcha por la empresa instaladora para la comprobación de su correcto funcionamiento. El precio no incluye los elementos antivibratorios de suelo.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</si>
  <si>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</si>
  <si>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</si>
  <si>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</si>
  <si>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</si>
  <si>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</si>
  <si>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</si>
  <si>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</si>
  <si>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mt42dai343a</t>
  </si>
  <si>
    <t xml:space="preserve">Ud</t>
  </si>
  <si>
    <t xml:space="preserve">Unidad exterior aire-agua bomba de calor, modelo EPRA14DV3 "DAIKIN", para gas R-32, con compresor scroll, alimentación monofásica (230V/50Hz), potencia calorífica 7,92 kW, y consumo eléctrico 2,32 kW, con temperatura de bulbo seco del aire exterior 7°C y temperatura de salida del agua 45°C, potencia calorífica 5,69 kW, COP 4,67 y consumo eléctrico 1,22 kW, con temperatura de bulbo seco del aire exterior 7°C y temperatura de salida del agua 35°C, potencia frigorífica 6,9 kW, y consumo eléctrico 2,56 kW, con temperatura de bulbo seco del aire exterior 35°C y temperatura de salida del agua 7°C, potencia frigorífica 10,6 kW, EER 4,13 y consumo eléctrico 2,55 kW, con temperatura de bulbo seco del aire exterior 35°C y temperatura de salida del agua 18°C, potencia sonora en refrigeración/calefacción: 56/56 dBA, presión sonora en refrigeración/calefacción: 43/43 dBA, dimensiones 1003x1270x533 mm, peso 151 kg, rango de funcionamiento de temperatura del aire exterior en calefacción desde -28 hasta 35°C, rango de funcionamiento de temperatura del aire exterior en refrigeración desde 10 hasta 43°C, rango de funcionamiento de temperatura del aire exterior en producción de A.C.S. desde -28 hasta 35°C, rango de temperatura de salida de agua para calefacción desde 15 hasta 70°C, rango de temperatura de salida de agua para refrigeración desde 5 hasta 22°C, rango de temperatura de salida de A.C.S. desde 25 hasta 60°C, clase de eficiencia energética A+++.</t>
  </si>
  <si>
    <t xml:space="preserve">mt42dai377aa</t>
  </si>
  <si>
    <t xml:space="preserve">Ud</t>
  </si>
  <si>
    <t xml:space="preserve">Unidad interior, modelo ETVX16S18D6V "DAIKIN", con interacumulador de A.C.S. de 180 l, dimensiones 1650x595x625 mm, presión sonora 30 dBA, peso 109 kg, clase de eficiencia energética en A.C.S. A, perfil de consumo L, color blanco, resistencia eléctrica de apoyo de 6 kW, de dos etapas, alimentación monofásica (230V/50Hz).</t>
  </si>
  <si>
    <t xml:space="preserve">mt42dai513a</t>
  </si>
  <si>
    <t xml:space="preserve">Ud</t>
  </si>
  <si>
    <t xml:space="preserve">Cronotermostato multifunción, modelo Madoka BRC1HHDW "DAIKIN", color blanco, con programación semanal, gestión de la calefacción, la refrigeración y la producción de A.C.S., ajuste de la temperatura de consigna, lectura de la temperatura del acumulador de A.C.S. y funciones avanzadas a través de App para smartphone con conectividad Bluetooth Low Energy (BLE).</t>
  </si>
  <si>
    <t xml:space="preserve">mt37sve010e</t>
  </si>
  <si>
    <t xml:space="preserve">Ud</t>
  </si>
  <si>
    <t xml:space="preserve">Válvula de esfera de latón niquelado para roscar de 1 1/4".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</si>
  <si>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</si>
  <si>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</si>
  <si>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</si>
  <si>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</si>
  <si>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</si>
  <si>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</si>
  <si>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</si>
  <si>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</si>
  <si>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</si>
  <si>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</si>
  <si>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</si>
  <si>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</si>
  <si>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</si>
  <si>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</si>
  <si>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</si>
  <si>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7.311,65€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</si>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</sst>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02" customWidth="1"/>
    <col min="4" max="4" width="6.63"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02.50" thickBot="1" customHeight="1">
      <c r="A10" s="1" t="s">
        <v>12</v>
      </c>
      <c r="B10" s="1"/>
      <c r="C10" s="10" t="s">
        <v>13</v>
      </c>
      <c r="D10" s="10"/>
      <c r="E10" s="1" t="s">
        <v>14</v>
      </c>
      <c r="F10" s="11">
        <v>1</v>
      </c>
      <c r="G10" s="12">
        <v>4922</v>
      </c>
      <c r="H10" s="12">
        <f ca="1">ROUND(INDIRECT(ADDRESS(ROW()+(0), COLUMN()+(-2), 1))*INDIRECT(ADDRESS(ROW()+(0), COLUMN()+(-1), 1)), 2)</f>
        <v>4922</v>
      </c>
    </row>
    <row r="11" spans="1:8" ht="45.00" thickBot="1" customHeight="1">
      <c r="A11" s="1" t="s">
        <v>15</v>
      </c>
      <c r="B11" s="1"/>
      <c r="C11" s="10" t="s">
        <v>16</v>
      </c>
      <c r="D11" s="10"/>
      <c r="E11" s="1" t="s">
        <v>17</v>
      </c>
      <c r="F11" s="11">
        <v>1</v>
      </c>
      <c r="G11" s="12">
        <v>5973</v>
      </c>
      <c r="H11" s="12">
        <f ca="1">ROUND(INDIRECT(ADDRESS(ROW()+(0), COLUMN()+(-2), 1))*INDIRECT(ADDRESS(ROW()+(0), COLUMN()+(-1), 1)), 2)</f>
        <v>5973</v>
      </c>
    </row>
    <row r="12" spans="1:8" ht="55.50" thickBot="1" customHeight="1">
      <c r="A12" s="1" t="s">
        <v>18</v>
      </c>
      <c r="B12" s="1"/>
      <c r="C12" s="10" t="s">
        <v>19</v>
      </c>
      <c r="D12" s="10"/>
      <c r="E12" s="1" t="s">
        <v>20</v>
      </c>
      <c r="F12" s="11">
        <v>1</v>
      </c>
      <c r="G12" s="12">
        <v>175</v>
      </c>
      <c r="H12" s="12">
        <f ca="1">ROUND(INDIRECT(ADDRESS(ROW()+(0), COLUMN()+(-2), 1))*INDIRECT(ADDRESS(ROW()+(0), COLUMN()+(-1), 1)), 2)</f>
        <v>175</v>
      </c>
    </row>
    <row r="13" spans="1:8" ht="13.50" thickBot="1" customHeight="1">
      <c r="A13" s="1" t="s">
        <v>21</v>
      </c>
      <c r="B13" s="1"/>
      <c r="C13" s="10" t="s">
        <v>22</v>
      </c>
      <c r="D13" s="10"/>
      <c r="E13" s="1" t="s">
        <v>23</v>
      </c>
      <c r="F13" s="11">
        <v>2</v>
      </c>
      <c r="G13" s="12">
        <v>15.25</v>
      </c>
      <c r="H13" s="12">
        <f ca="1">ROUND(INDIRECT(ADDRESS(ROW()+(0), COLUMN()+(-2), 1))*INDIRECT(ADDRESS(ROW()+(0), COLUMN()+(-1), 1)), 2)</f>
        <v>30.5</v>
      </c>
    </row>
    <row r="14" spans="1:8" ht="13.50" thickBot="1" customHeight="1">
      <c r="A14" s="1" t="s">
        <v>24</v>
      </c>
      <c r="B14" s="1"/>
      <c r="C14" s="10" t="s">
        <v>25</v>
      </c>
      <c r="D14" s="10"/>
      <c r="E14" s="1" t="s">
        <v>26</v>
      </c>
      <c r="F14" s="13">
        <v>2</v>
      </c>
      <c r="G14" s="14">
        <v>9.81</v>
      </c>
      <c r="H14" s="14">
        <f ca="1">ROUND(INDIRECT(ADDRESS(ROW()+(0), COLUMN()+(-2), 1))*INDIRECT(ADDRESS(ROW()+(0), COLUMN()+(-1), 1)), 2)</f>
        <v>19.62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11120.1</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2.138</v>
      </c>
      <c r="G17" s="12">
        <v>19.56</v>
      </c>
      <c r="H17" s="12">
        <f ca="1">ROUND(INDIRECT(ADDRESS(ROW()+(0), COLUMN()+(-2), 1))*INDIRECT(ADDRESS(ROW()+(0), COLUMN()+(-1), 1)), 2)</f>
        <v>41.82</v>
      </c>
    </row>
    <row r="18" spans="1:8" ht="13.50" thickBot="1" customHeight="1">
      <c r="A18" s="1" t="s">
        <v>32</v>
      </c>
      <c r="B18" s="1"/>
      <c r="C18" s="10" t="s">
        <v>33</v>
      </c>
      <c r="D18" s="10"/>
      <c r="E18" s="1" t="s">
        <v>34</v>
      </c>
      <c r="F18" s="13">
        <v>2.138</v>
      </c>
      <c r="G18" s="14">
        <v>18.01</v>
      </c>
      <c r="H18" s="14">
        <f ca="1">ROUND(INDIRECT(ADDRESS(ROW()+(0), COLUMN()+(-2), 1))*INDIRECT(ADDRESS(ROW()+(0), COLUMN()+(-1), 1)), 2)</f>
        <v>38.51</v>
      </c>
    </row>
    <row r="19" spans="1:8" ht="13.50" thickBot="1" customHeight="1">
      <c r="A19" s="15"/>
      <c r="B19" s="15"/>
      <c r="C19" s="15"/>
      <c r="D19" s="15"/>
      <c r="E19" s="15"/>
      <c r="F19" s="9" t="s">
        <v>35</v>
      </c>
      <c r="G19" s="9"/>
      <c r="H19" s="17">
        <f ca="1">ROUND(SUM(INDIRECT(ADDRESS(ROW()+(-1), COLUMN()+(0), 1)),INDIRECT(ADDRESS(ROW()+(-2), COLUMN()+(0), 1))), 2)</f>
        <v>80.33</v>
      </c>
    </row>
    <row r="20" spans="1:8" ht="13.50" thickBot="1" customHeight="1">
      <c r="A20" s="15">
        <v>3</v>
      </c>
      <c r="B20" s="15"/>
      <c r="C20" s="15"/>
      <c r="D20" s="15"/>
      <c r="E20" s="18" t="s">
        <v>36</v>
      </c>
      <c r="F20" s="18"/>
      <c r="G20" s="15"/>
      <c r="H20" s="15"/>
    </row>
    <row r="21" spans="1:8" ht="13.50" thickBot="1" customHeight="1">
      <c r="A21" s="19"/>
      <c r="B21" s="19"/>
      <c r="C21" s="20" t="s">
        <v>37</v>
      </c>
      <c r="D21" s="20"/>
      <c r="E21" s="19" t="s">
        <v>38</v>
      </c>
      <c r="F21" s="13">
        <v>2</v>
      </c>
      <c r="G21" s="14">
        <f ca="1">ROUND(SUM(INDIRECT(ADDRESS(ROW()+(-2), COLUMN()+(1), 1)),INDIRECT(ADDRESS(ROW()+(-6), COLUMN()+(1), 1))), 2)</f>
        <v>11200.5</v>
      </c>
      <c r="H21" s="14">
        <f ca="1">ROUND(INDIRECT(ADDRESS(ROW()+(0), COLUMN()+(-2), 1))*INDIRECT(ADDRESS(ROW()+(0), COLUMN()+(-1), 1))/100, 2)</f>
        <v>224.01</v>
      </c>
    </row>
    <row r="22" spans="1:8" ht="13.50" thickBot="1" customHeight="1">
      <c r="A22" s="21" t="s">
        <v>39</v>
      </c>
      <c r="B22" s="21"/>
      <c r="C22" s="22"/>
      <c r="D22" s="22"/>
      <c r="E22" s="23"/>
      <c r="F22" s="24" t="s">
        <v>40</v>
      </c>
      <c r="G22" s="25"/>
      <c r="H22" s="26">
        <f ca="1">ROUND(SUM(INDIRECT(ADDRESS(ROW()+(-1), COLUMN()+(0), 1)),INDIRECT(ADDRESS(ROW()+(-3), COLUMN()+(0), 1)),INDIRECT(ADDRESS(ROW()+(-7), COLUMN()+(0), 1))), 2)</f>
        <v>11424.5</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