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<sst xmlns="http://schemas.openxmlformats.org/spreadsheetml/2006/main" count="44" uniqueCount="44">
  <si>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</si>
  <si>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ICV035</t>
  </si>
  <si>
    <t xml:space="preserve">Ud</t>
  </si>
  <si>
    <t xml:space="preserve">Unidad aire-agua bomba de calor no reversible, para instalación en interior.</t>
  </si>
  <si>
    <r>
      <rPr>
        <sz val="8.25"/>
        <color rgb="FF000000"/>
        <rFont val="Arial"/>
        <family val="2"/>
      </rPr>
      <t xml:space="preserve">Equipo aire-agua bomba de calor, serie Altherma R HT, modelo HWF011AV "DAIKIN", formado por unidad exterior bomba de calor, modelo ERSQ011AV1, para gas R-410A, con compresor scroll, alimentación monofásica (230V/50Hz), potencia calorífica 11 kW, COP 3,08 y consumo eléctrico 3,57 kW, con temperatura de bulbo seco del aire exterior 7°C y temperatura de salida del agua de la unidad interior 65°C, potencia calorífica 11 kW, COP 4,22 y consumo eléctrico 2,61 kW, con temperatura de bulbo seco del aire exterior 7°C y temperatura de salida del agua de la unidad interior 35°C, potencia calorífica 11 kW, COP 2,5 y consumo eléctrico 4,4 kW, con temperatura de bulbo seco del aire exterior 7°C y temperatura de salida del agua de la unidad interior 80°C, potencia sonora 68 dBA, presión sonora 52 dBA, dimensiones 1345x900x320 mm, peso 120 kg, diámetro de conexión de la tubería de gas 5/8", diámetro de conexión de la tubería de líquido 3/8", rango de funcionamiento de temperatura del aire exterior en calefacción desde -20 hasta 20°C, rango de funcionamiento de temperatura del aire exterior en producción de A.C.S., en combinación con unidad interior, desde -20 hasta 35°C, clase de eficiencia energética en calefacción A+, unidad interior, modelo EKHBRD011ADV17, para gas R-410A y R-134a, dimensiones 705x600x695 mm, presión sonora en modo normal/silencioso: 43/40 dBA, peso 144 kg, rango de temperatura de salida de agua para calefacción desde 25 hasta 80°C, rango de temperatura de salida de agua para producción de A.C.S. desde 45 hasta 75°C, con interacumulador de A.C.S. de 200 l, de acero inoxidable, de dimensiones 1335x600x695 mm, peso 70 kg, clase de eficiencia energética en A.C.S. B, modelo EKHTS200AC, con cronotermostato vía cable a 3 hilos, modelo EKRTWA. Totalmente montada, conexionada y puesta en marcha por la empresa instaladora para la comprobación de su correcto funcionamiento. El precio no incluye los elementos antivibratorios de suelo.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</si>
  <si>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</si>
  <si>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</si>
  <si>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</si>
  <si>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</si>
  <si>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</si>
  <si>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</si>
  <si>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</si>
  <si>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mt42dai353a</t>
  </si>
  <si>
    <t xml:space="preserve">Ud</t>
  </si>
  <si>
    <t xml:space="preserve">Unidad exterior bomba de calor, modelo ERSQ011AV1 "DAIKIN", para gas R-410A, con compresor scroll, alimentación monofásica (230V/50Hz), potencia calorífica 11 kW, COP 3,08 y consumo eléctrico 3,57 kW, con temperatura de bulbo seco del aire exterior 7°C y temperatura de salida del agua de la unidad interior 65°C, potencia calorífica 11 kW, COP 4,22 y consumo eléctrico 2,61 kW, con temperatura de bulbo seco del aire exterior 7°C y temperatura de salida del agua de la unidad interior 35°C, potencia calorífica 11 kW, COP 2,5 y consumo eléctrico 4,4 kW, con temperatura de bulbo seco del aire exterior 7°C y temperatura de salida del agua de la unidad interior 80°C, potencia sonora 68 dBA, presión sonora 52 dBA, dimensiones 1345x900x320 mm, peso 120 kg, diámetro de conexión de la tubería de gas 5/8", diámetro de conexión de la tubería de líquido 3/8", rango de funcionamiento de temperatura del aire exterior en calefacción desde -20 hasta 20°C, rango de funcionamiento de temperatura del aire exterior en producción de A.C.S., en combinación con unidad interior, desde -20 hasta 35°C, clase de eficiencia energética en calefacción A+.</t>
  </si>
  <si>
    <t xml:space="preserve">mt42dai361g</t>
  </si>
  <si>
    <t xml:space="preserve">Ud</t>
  </si>
  <si>
    <t xml:space="preserve">Unidad interior, modelo EKHBRD011ADV17 "DAIKIN", para gas R-410A y R-134a, dimensiones 705x600x695 mm, presión sonora en modo normal/silencioso: 43/40 dBA, peso 144 kg, rango de temperatura de salida de agua para calefacción desde 25 hasta 80°C, rango de temperatura de salida de agua para producción de A.C.S. desde 45 hasta 75°C.</t>
  </si>
  <si>
    <t xml:space="preserve">mt42dai516b</t>
  </si>
  <si>
    <t xml:space="preserve">Ud</t>
  </si>
  <si>
    <t xml:space="preserve">Cronotermostato vía cable a 3 hilos, modelo EKRTWA "DAIKIN", para calefacción y refrigeración, alimentación a pilas.</t>
  </si>
  <si>
    <t xml:space="preserve">mt42dai364e</t>
  </si>
  <si>
    <t xml:space="preserve">Ud</t>
  </si>
  <si>
    <t xml:space="preserve">Interacumulador de A.C.S. de 200 l, de acero inoxidable, de dimensiones 1335x600x695 mm, peso 70 kg, clase de eficiencia energética en A.C.S. B, modelo EKHTS200AC "DAIKIN", apilable sobre la unidad interior.</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</si>
  <si>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</si>
  <si>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</si>
  <si>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</si>
  <si>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</si>
  <si>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</si>
  <si>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</si>
  <si>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</si>
  <si>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</si>
  <si>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</si>
  <si>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</si>
  <si>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</si>
  <si>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</si>
  <si>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</si>
  <si>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</si>
  <si>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</si>
  <si>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</si>
  <si>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</si>
  <si>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</si>
  <si>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6.815,37€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</si>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</sst>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60.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1">
        <v>1</v>
      </c>
      <c r="G10" s="12">
        <v>3885</v>
      </c>
      <c r="H10" s="12">
        <f ca="1">ROUND(INDIRECT(ADDRESS(ROW()+(0), COLUMN()+(-2), 1))*INDIRECT(ADDRESS(ROW()+(0), COLUMN()+(-1), 1)), 2)</f>
        <v>3885</v>
      </c>
    </row>
    <row r="11" spans="1:8" ht="55.50" thickBot="1" customHeight="1">
      <c r="A11" s="1" t="s">
        <v>15</v>
      </c>
      <c r="B11" s="1"/>
      <c r="C11" s="10" t="s">
        <v>16</v>
      </c>
      <c r="D11" s="10"/>
      <c r="E11" s="1" t="s">
        <v>17</v>
      </c>
      <c r="F11" s="11">
        <v>1</v>
      </c>
      <c r="G11" s="12">
        <v>4415</v>
      </c>
      <c r="H11" s="12">
        <f ca="1">ROUND(INDIRECT(ADDRESS(ROW()+(0), COLUMN()+(-2), 1))*INDIRECT(ADDRESS(ROW()+(0), COLUMN()+(-1), 1)), 2)</f>
        <v>4415</v>
      </c>
    </row>
    <row r="12" spans="1:8" ht="24.00" thickBot="1" customHeight="1">
      <c r="A12" s="1" t="s">
        <v>18</v>
      </c>
      <c r="B12" s="1"/>
      <c r="C12" s="10" t="s">
        <v>19</v>
      </c>
      <c r="D12" s="10"/>
      <c r="E12" s="1" t="s">
        <v>20</v>
      </c>
      <c r="F12" s="11">
        <v>1</v>
      </c>
      <c r="G12" s="12">
        <v>144</v>
      </c>
      <c r="H12" s="12">
        <f ca="1">ROUND(INDIRECT(ADDRESS(ROW()+(0), COLUMN()+(-2), 1))*INDIRECT(ADDRESS(ROW()+(0), COLUMN()+(-1), 1)), 2)</f>
        <v>144</v>
      </c>
    </row>
    <row r="13" spans="1:8" ht="34.50" thickBot="1" customHeight="1">
      <c r="A13" s="1" t="s">
        <v>21</v>
      </c>
      <c r="B13" s="1"/>
      <c r="C13" s="10" t="s">
        <v>22</v>
      </c>
      <c r="D13" s="10"/>
      <c r="E13" s="1" t="s">
        <v>23</v>
      </c>
      <c r="F13" s="11">
        <v>1</v>
      </c>
      <c r="G13" s="12">
        <v>1810</v>
      </c>
      <c r="H13" s="12">
        <f ca="1">ROUND(INDIRECT(ADDRESS(ROW()+(0), COLUMN()+(-2), 1))*INDIRECT(ADDRESS(ROW()+(0), COLUMN()+(-1), 1)), 2)</f>
        <v>1810</v>
      </c>
    </row>
    <row r="14" spans="1:8" ht="13.50" thickBot="1" customHeight="1">
      <c r="A14" s="1" t="s">
        <v>24</v>
      </c>
      <c r="B14" s="1"/>
      <c r="C14" s="10" t="s">
        <v>25</v>
      </c>
      <c r="D14" s="10"/>
      <c r="E14" s="1" t="s">
        <v>26</v>
      </c>
      <c r="F14" s="11">
        <v>4</v>
      </c>
      <c r="G14" s="12">
        <v>9.81</v>
      </c>
      <c r="H14" s="12">
        <f ca="1">ROUND(INDIRECT(ADDRESS(ROW()+(0), COLUMN()+(-2), 1))*INDIRECT(ADDRESS(ROW()+(0), COLUMN()+(-1), 1)), 2)</f>
        <v>39.24</v>
      </c>
    </row>
    <row r="15" spans="1:8" ht="13.50" thickBot="1" customHeight="1">
      <c r="A15" s="1" t="s">
        <v>27</v>
      </c>
      <c r="B15" s="1"/>
      <c r="C15" s="10" t="s">
        <v>28</v>
      </c>
      <c r="D15" s="10"/>
      <c r="E15" s="1" t="s">
        <v>29</v>
      </c>
      <c r="F15" s="13">
        <v>2</v>
      </c>
      <c r="G15" s="14">
        <v>15.25</v>
      </c>
      <c r="H15" s="14">
        <f ca="1">ROUND(INDIRECT(ADDRESS(ROW()+(0), COLUMN()+(-2), 1))*INDIRECT(ADDRESS(ROW()+(0), COLUMN()+(-1), 1)), 2)</f>
        <v>30.5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10323.7</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3.1</v>
      </c>
      <c r="G18" s="12">
        <v>19.56</v>
      </c>
      <c r="H18" s="12">
        <f ca="1">ROUND(INDIRECT(ADDRESS(ROW()+(0), COLUMN()+(-2), 1))*INDIRECT(ADDRESS(ROW()+(0), COLUMN()+(-1), 1)), 2)</f>
        <v>60.64</v>
      </c>
    </row>
    <row r="19" spans="1:8" ht="13.50" thickBot="1" customHeight="1">
      <c r="A19" s="1" t="s">
        <v>35</v>
      </c>
      <c r="B19" s="1"/>
      <c r="C19" s="10" t="s">
        <v>36</v>
      </c>
      <c r="D19" s="10"/>
      <c r="E19" s="1" t="s">
        <v>37</v>
      </c>
      <c r="F19" s="13">
        <v>3.1</v>
      </c>
      <c r="G19" s="14">
        <v>18.01</v>
      </c>
      <c r="H19" s="14">
        <f ca="1">ROUND(INDIRECT(ADDRESS(ROW()+(0), COLUMN()+(-2), 1))*INDIRECT(ADDRESS(ROW()+(0), COLUMN()+(-1), 1)), 2)</f>
        <v>55.83</v>
      </c>
    </row>
    <row r="20" spans="1:8" ht="13.50" thickBot="1" customHeight="1">
      <c r="A20" s="15"/>
      <c r="B20" s="15"/>
      <c r="C20" s="15"/>
      <c r="D20" s="15"/>
      <c r="E20" s="15"/>
      <c r="F20" s="9" t="s">
        <v>38</v>
      </c>
      <c r="G20" s="9"/>
      <c r="H20" s="17">
        <f ca="1">ROUND(SUM(INDIRECT(ADDRESS(ROW()+(-1), COLUMN()+(0), 1)),INDIRECT(ADDRESS(ROW()+(-2), COLUMN()+(0), 1))), 2)</f>
        <v>116.47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10440.2</v>
      </c>
      <c r="H22" s="14">
        <f ca="1">ROUND(INDIRECT(ADDRESS(ROW()+(0), COLUMN()+(-2), 1))*INDIRECT(ADDRESS(ROW()+(0), COLUMN()+(-1), 1))/100, 2)</f>
        <v>208.8</v>
      </c>
    </row>
    <row r="23" spans="1:8" ht="13.50" thickBot="1" customHeight="1">
      <c r="A23" s="21" t="s">
        <v>42</v>
      </c>
      <c r="B23" s="21"/>
      <c r="C23" s="22"/>
      <c r="D23" s="22"/>
      <c r="E23" s="23"/>
      <c r="F23" s="24" t="s">
        <v>43</v>
      </c>
      <c r="G23" s="25"/>
      <c r="H23" s="26">
        <f ca="1">ROUND(SUM(INDIRECT(ADDRESS(ROW()+(-1), COLUMN()+(0), 1)),INDIRECT(ADDRESS(ROW()+(-3), COLUMN()+(0), 1)),INDIRECT(ADDRESS(ROW()+(-7), COLUMN()+(0), 1))), 2)</f>
        <v>10649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