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<sst xmlns="http://schemas.openxmlformats.org/spreadsheetml/2006/main" count="44" uniqueCount="44">
  <si>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</si>
  <si>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ICV051</t>
  </si>
  <si>
    <t xml:space="preserve">Ud</t>
  </si>
  <si>
    <t xml:space="preserve">Unidad aire-agua, bomba de calor, para calefacción y refrigeración.</t>
  </si>
  <si>
    <r>
      <rPr>
        <sz val="8.25"/>
        <color rgb="FF000000"/>
        <rFont val="Arial"/>
        <family val="2"/>
      </rPr>
      <t xml:space="preserve">Sistema Altherma Altherma Monobloc "DAIKIN", para calefacción y refrigeración, formado por unidad exterior bomba de calor reversible, aire-agua, para gas R-410A, con compresor swing, alimentación monofásica (230V/50Hz), potencia calorífica 4,03 kW, COP 3,58 y consumo eléctrico 1,13 kW, con temperatura de bulbo seco del aire exterior 7°C y temperatura de salida del agua 45°C, potencia calorífica 4,4 kW, COP 5 y consumo eléctrico 0,88 kW, con temperatura de bulbo seco del aire exterior 7°C y temperatura de salida del agua 35°C, potencia frigorífica 4,2 kW, EER 2,32 y consumo eléctrico 1,8 kW, con temperatura de bulbo seco del aire exterior 35°C y temperatura de salida del agua 7°C, potencia frigorífica 3,9 kW, EER 4,07 y consumo eléctrico 0,95 kW, con temperatura de bulbo seco del aire exterior 35°C y temperatura de salida del agua 18°C, potencia sonora en refrigeración/calefacción: 63/61 dBA, presión sonora en refrigeración/calefacción: 48/48 dBA, dimensiones 735x1085x350 mm, peso 76 kg, modelo EBLQ05CV3, con mando a distancia, modelo EKRUCBL3. Incluso elementos antivibratorios de suelo. Totalmente montada, conexionada y puesta en marcha por la empresa instaladora para la comprobación de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</si>
  <si>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</si>
  <si>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</si>
  <si>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</si>
  <si>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</si>
  <si>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</si>
  <si>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</si>
  <si>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</si>
  <si>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mt42dai340y</t>
  </si>
  <si>
    <t xml:space="preserve">Ud</t>
  </si>
  <si>
    <t xml:space="preserve">Unidad exterior bomba de calor reversible, aire-agua, para gas R-410A, con compresor swing, alimentación monofásica (230V/50Hz), potencia calorífica 4,03 kW, COP 3,58 y consumo eléctrico 1,13 kW, con temperatura de bulbo seco del aire exterior 7°C y temperatura de salida del agua 45°C, potencia calorífica 4,4 kW, COP 5 y consumo eléctrico 0,88 kW, con temperatura de bulbo seco del aire exterior 7°C y temperatura de salida del agua 35°C, potencia frigorífica 4,2 kW, EER 2,32 y consumo eléctrico 1,8 kW, con temperatura de bulbo seco del aire exterior 35°C y temperatura de salida del agua 7°C, potencia frigorífica 3,9 kW, EER 4,07 y consumo eléctrico 0,95 kW, con temperatura de bulbo seco del aire exterior 35°C y temperatura de salida del agua 18°C, potencia sonora en refrigeración/calefacción: 63/61 dBA, presión sonora en refrigeración/calefacción: 48/48 dBA, dimensiones 735x1085x350 mm, peso 76 kg, modelo EBLQ05CV3 "DAIKIN", diámetro de conexión de las tuberías de agua 1", rango de funcionamiento de temperatura del aire exterior en calefacción desde -15 hasta 25°C, rango de funcionamiento de temperatura del aire exterior en refrigeración desde 10 hasta 43°C, rango de funcionamiento de temperatura del aire exterior en producción de A.C.S. desde -15 hasta 43°C, rango de temperatura de salida de agua para calefacción desde 25 hasta 55°C, rango de temperatura de salida de agua para refrigeración desde 5 hasta 22°C, rango de temperatura de salida de A.C.S. desde 25 hasta 55°C.</t>
  </si>
  <si>
    <t xml:space="preserve">mt42www080</t>
  </si>
  <si>
    <t xml:space="preserve">Ud</t>
  </si>
  <si>
    <t xml:space="preserve">Kit de amortiguadores antivibración de suelo, formado por cuatro amortiguadores de caucho, con sus tornillos, tuercas y arandelas correspondientes.</t>
  </si>
  <si>
    <t xml:space="preserve">mt42dai509d</t>
  </si>
  <si>
    <t xml:space="preserve">Ud</t>
  </si>
  <si>
    <t xml:space="preserve">Mando a distancia, modelo EKRUCBL3 "DAIKIN", con indicación de la temperatura ambiente, botón de encendido y apagado de la calefacción, ajuste de la temperatura de consigna, indicación de la temperatura real de A.C.S. y botón de encendido y apagado de la producción de A.C.S.</t>
  </si>
  <si>
    <t xml:space="preserve">mt37sve010d</t>
  </si>
  <si>
    <t xml:space="preserve">Ud</t>
  </si>
  <si>
    <t xml:space="preserve">Válvula de esfera de latón niquelado para roscar de 1".</t>
  </si>
  <si>
    <t xml:space="preserve">mt35aia090ma</t>
  </si>
  <si>
    <t xml:space="preserve">m</t>
  </si>
  <si>
    <t xml:space="preserve">Tubo rígido de PVC, enchufable, curvable en caliente, de color negro, de 16 mm de diámetro nominal, para canalización fija en superficie. Resistencia a la compresión 1250 N, resistencia al impacto 2 julios, temperatura de trabajo -5°C hasta 60°C, con grado de protección IP547 según UNE 20324, propiedades eléctricas: aislante, no propagador de la llama. Según UNE-EN 61386-1 y UNE-EN 61386-22. Incluso abrazaderas, elementos de sujeción y accesorios (curvas, manguitos, tes, codos y curvas flexibles).</t>
  </si>
  <si>
    <t xml:space="preserve">mt42dai900</t>
  </si>
  <si>
    <t xml:space="preserve">m</t>
  </si>
  <si>
    <t xml:space="preserve">Cable bus de 2 hilos, de 0,5 mm² de sección por hilo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</si>
  <si>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</si>
  <si>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</si>
  <si>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</si>
  <si>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</si>
  <si>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</si>
  <si>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</si>
  <si>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</si>
  <si>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</si>
  <si>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</si>
  <si>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</si>
  <si>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</si>
  <si>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</si>
  <si>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2.442,05€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</si>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</sst>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1.06" customWidth="1"/>
    <col min="5" max="5" width="13.26" customWidth="1"/>
    <col min="6" max="6" width="11.56" customWidth="1"/>
    <col min="7" max="7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108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1.000000</v>
      </c>
      <c r="B9" s="8"/>
      <c r="C9" s="8"/>
      <c r="D9" s="9" t="s">
        <v>11</v>
      </c>
      <c r="E9" s="9"/>
      <c r="F9" s="8"/>
      <c r="G9" s="8"/>
    </row>
    <row r="10" spans="1:7" ht="202.50" thickBot="1" customHeight="1">
      <c r="A10" s="1" t="s">
        <v>12</v>
      </c>
      <c r="B10" s="1"/>
      <c r="C10" s="10" t="s">
        <v>13</v>
      </c>
      <c r="D10" s="1" t="s">
        <v>14</v>
      </c>
      <c r="E10" s="11">
        <v>1.000000</v>
      </c>
      <c r="F10" s="12">
        <v>3504.000000</v>
      </c>
      <c r="G10" s="12">
        <f ca="1">ROUND(INDIRECT(ADDRESS(ROW()+(0), COLUMN()+(-2), 1))*INDIRECT(ADDRESS(ROW()+(0), COLUMN()+(-1), 1)), 2)</f>
        <v>3504.000000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1.000000</v>
      </c>
      <c r="F11" s="12">
        <v>8.000000</v>
      </c>
      <c r="G11" s="12">
        <f ca="1">ROUND(INDIRECT(ADDRESS(ROW()+(0), COLUMN()+(-2), 1))*INDIRECT(ADDRESS(ROW()+(0), COLUMN()+(-1), 1)), 2)</f>
        <v>8.000000</v>
      </c>
    </row>
    <row r="12" spans="1:7" ht="45.00" thickBot="1" customHeight="1">
      <c r="A12" s="1" t="s">
        <v>18</v>
      </c>
      <c r="B12" s="1"/>
      <c r="C12" s="10" t="s">
        <v>19</v>
      </c>
      <c r="D12" s="1" t="s">
        <v>20</v>
      </c>
      <c r="E12" s="11">
        <v>1.000000</v>
      </c>
      <c r="F12" s="12">
        <v>142.000000</v>
      </c>
      <c r="G12" s="12">
        <f ca="1">ROUND(INDIRECT(ADDRESS(ROW()+(0), COLUMN()+(-2), 1))*INDIRECT(ADDRESS(ROW()+(0), COLUMN()+(-1), 1)), 2)</f>
        <v>142.000000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2.000000</v>
      </c>
      <c r="F13" s="12">
        <v>9.810000</v>
      </c>
      <c r="G13" s="12">
        <f ca="1">ROUND(INDIRECT(ADDRESS(ROW()+(0), COLUMN()+(-2), 1))*INDIRECT(ADDRESS(ROW()+(0), COLUMN()+(-1), 1)), 2)</f>
        <v>19.620000</v>
      </c>
    </row>
    <row r="14" spans="1:7" ht="76.50" thickBot="1" customHeight="1">
      <c r="A14" s="1" t="s">
        <v>24</v>
      </c>
      <c r="B14" s="1"/>
      <c r="C14" s="10" t="s">
        <v>25</v>
      </c>
      <c r="D14" s="1" t="s">
        <v>26</v>
      </c>
      <c r="E14" s="11">
        <v>5.000000</v>
      </c>
      <c r="F14" s="12">
        <v>0.850000</v>
      </c>
      <c r="G14" s="12">
        <f ca="1">ROUND(INDIRECT(ADDRESS(ROW()+(0), COLUMN()+(-2), 1))*INDIRECT(ADDRESS(ROW()+(0), COLUMN()+(-1), 1)), 2)</f>
        <v>4.250000</v>
      </c>
    </row>
    <row r="15" spans="1:7" ht="13.50" thickBot="1" customHeight="1">
      <c r="A15" s="1" t="s">
        <v>27</v>
      </c>
      <c r="B15" s="1"/>
      <c r="C15" s="10" t="s">
        <v>28</v>
      </c>
      <c r="D15" s="1" t="s">
        <v>29</v>
      </c>
      <c r="E15" s="13">
        <v>5.000000</v>
      </c>
      <c r="F15" s="14">
        <v>0.800000</v>
      </c>
      <c r="G15" s="14">
        <f ca="1">ROUND(INDIRECT(ADDRESS(ROW()+(0), COLUMN()+(-2), 1))*INDIRECT(ADDRESS(ROW()+(0), COLUMN()+(-1), 1)), 2)</f>
        <v>4.000000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3681.870000</v>
      </c>
    </row>
    <row r="17" spans="1:7" ht="13.50" thickBot="1" customHeight="1">
      <c r="A17" s="15">
        <v>2.000000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1.612000</v>
      </c>
      <c r="F18" s="12">
        <v>19.110000</v>
      </c>
      <c r="G18" s="12">
        <f ca="1">ROUND(INDIRECT(ADDRESS(ROW()+(0), COLUMN()+(-2), 1))*INDIRECT(ADDRESS(ROW()+(0), COLUMN()+(-1), 1)), 2)</f>
        <v>30.810000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1.612000</v>
      </c>
      <c r="F19" s="14">
        <v>17.500000</v>
      </c>
      <c r="G19" s="14">
        <f ca="1">ROUND(INDIRECT(ADDRESS(ROW()+(0), COLUMN()+(-2), 1))*INDIRECT(ADDRESS(ROW()+(0), COLUMN()+(-1), 1)), 2)</f>
        <v>28.210000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59.020000</v>
      </c>
    </row>
    <row r="21" spans="1:7" ht="13.50" thickBot="1" customHeight="1">
      <c r="A21" s="15">
        <v>3.000000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2.000000</v>
      </c>
      <c r="F22" s="14">
        <f ca="1">ROUND(SUM(INDIRECT(ADDRESS(ROW()+(-2), COLUMN()+(1), 1)),INDIRECT(ADDRESS(ROW()+(-6), COLUMN()+(1), 1))), 2)</f>
        <v>3740.890000</v>
      </c>
      <c r="G22" s="14">
        <f ca="1">ROUND(INDIRECT(ADDRESS(ROW()+(0), COLUMN()+(-2), 1))*INDIRECT(ADDRESS(ROW()+(0), COLUMN()+(-1), 1))/100, 2)</f>
        <v>74.820000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3815.710000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