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<sst xmlns="http://schemas.openxmlformats.org/spreadsheetml/2006/main" count="53" uniqueCount="53">
  <si>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</si>
  <si>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ICV059</t>
  </si>
  <si>
    <t xml:space="preserve">Ud</t>
  </si>
  <si>
    <t xml:space="preserve">Equipo aire-agua, bomba de calor, para producción de A.C.S. y calefacción.</t>
  </si>
  <si>
    <r>
      <rPr>
        <sz val="8.25"/>
        <color rgb="FF000000"/>
        <rFont val="Arial"/>
        <family val="2"/>
      </rPr>
      <t xml:space="preserve">Sistema Altherma R HT "DAIKIN", para producción de A.C.S. y calefacción, formado por unidad exterior bomba de calor, modelo ERSQ011AV1, para gas R-410A, con compresor scroll, alimentación monofásica (230V/50Hz), potencia calorífica 11 kW, COP 3,08 y consumo eléctrico 3,57 kW, con temperatura de bulbo seco del aire exterior 7°C y temperatura de salida del agua de la unidad interior 65°C, potencia calorífica 11 kW, COP 4,22 y consumo eléctrico 2,61 kW, con temperatura de bulbo seco del aire exterior 7°C y temperatura de salida del agua de la unidad interior 35°C, potencia calorífica 11 kW, COP 2,5 y consumo eléctrico 4,4 kW, con temperatura de bulbo seco del aire exterior 7°C y temperatura de salida del agua de la unidad interior 80°C, potencia sonora 68 dBA, presión sonora 52 dBA, dimensiones 1345x900x320 mm, peso 120 kg, diámetro de conexión de la tubería de gas 5/8", diámetro de conexión de la tubería de líquido 3/8", rango de funcionamiento de temperatura del aire exterior en calefacción desde -20 hasta 20°C, rango de funcionamiento de temperatura del aire exterior en producción de A.C.S., en combinación con unidad interior, desde -20 hasta 35°C, unidad interior, modelo Hidrokit EKHBRD011ADV17, para gas R-410A y R-134a, dimensiones 705x600x695 mm, presión sonora en modo normal/silencioso: 43/40 dBA, peso 144 kg, rango de temperatura de salida de agua para calefacción desde 25 hasta 80°C, rango de temperatura de salida de agua para producción de A.C.S. desde 45 hasta 75°C, con interacumulador de A.C.S. de 200 l, de acero inoxidable, de dimensiones 1335x600x695 mm, peso 70 kg, clase de eficiencia energética en A.C.S. B, modelo EKHTS200AC, con mando a distancia, modelo EKRUAHTB. Incluso elementos antivibratorios de suelo.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</si>
  <si>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</si>
  <si>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</si>
  <si>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</si>
  <si>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</si>
  <si>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</si>
  <si>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</si>
  <si>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</si>
  <si>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mt42dai353a</t>
  </si>
  <si>
    <t xml:space="preserve">Ud</t>
  </si>
  <si>
    <t xml:space="preserve">Unidad exterior bomba de calor, modelo ERSQ011AV1 "DAIKIN", para gas R-410A, con compresor scroll, alimentación monofásica (230V/50Hz), potencia calorífica 11 kW, COP 3,08 y consumo eléctrico 3,57 kW, con temperatura de bulbo seco del aire exterior 7°C y temperatura de salida del agua de la unidad interior 65°C, potencia calorífica 11 kW, COP 4,22 y consumo eléctrico 2,61 kW, con temperatura de bulbo seco del aire exterior 7°C y temperatura de salida del agua de la unidad interior 35°C, potencia calorífica 11 kW, COP 2,5 y consumo eléctrico 4,4 kW, con temperatura de bulbo seco del aire exterior 7°C y temperatura de salida del agua de la unidad interior 80°C, potencia sonora 68 dBA, presión sonora 52 dBA, dimensiones 1345x900x320 mm, peso 120 kg, diámetro de conexión de la tubería de gas 5/8", diámetro de conexión de la tubería de líquido 3/8", rango de funcionamiento de temperatura del aire exterior en calefacción desde -20 hasta 20°C, rango de funcionamiento de temperatura del aire exterior en producción de A.C.S., en combinación con unidad interior, desde -20 hasta 35°C.</t>
  </si>
  <si>
    <t xml:space="preserve">mt42dai361s</t>
  </si>
  <si>
    <t xml:space="preserve">Ud</t>
  </si>
  <si>
    <t xml:space="preserve">Unidad interior, modelo Hidrokit EKHBRD011ADV17 "DAIKIN", para gas R-410A y R-134a, dimensiones 705x600x695 mm, presión sonora en modo normal/silencioso: 43/40 dBA, peso 144 kg, rango de temperatura de salida de agua para calefacción desde 25 hasta 80°C, rango de temperatura de salida de agua para producción de A.C.S. desde 45 hasta 75°C.</t>
  </si>
  <si>
    <t xml:space="preserve">mt42www080</t>
  </si>
  <si>
    <t xml:space="preserve">Ud</t>
  </si>
  <si>
    <t xml:space="preserve">Kit de amortiguadores antivibración de suelo, formado por cuatro amortiguadores de caucho, con sus tornillos, tuercas y arandelas correspondientes.</t>
  </si>
  <si>
    <t xml:space="preserve">mt42dai512d</t>
  </si>
  <si>
    <t xml:space="preserve">Ud</t>
  </si>
  <si>
    <t xml:space="preserve">Mando a distancia, modelo EKRUAHTB "DAIKIN", con indicación de la temperatura ambiente, botón de encendido y apagado de la calefacción, ajuste de la temperatura de consigna, indicación de la temperatura real de A.C.S. y botón de encendido y apagado de la producción de A.C.S.</t>
  </si>
  <si>
    <t xml:space="preserve">mt42dai364e</t>
  </si>
  <si>
    <t xml:space="preserve">Ud</t>
  </si>
  <si>
    <t xml:space="preserve">Interacumulador de A.C.S. de 200 l, de acero inoxidable, de dimensiones 1335x600x695 mm, peso 70 kg, clase de eficiencia energética en A.C.S. B, modelo EKHTS200AC "DAIKIN", apilable sobre la unidad interior.</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</si>
  <si>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</si>
  <si>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</si>
  <si>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</si>
  <si>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</si>
  <si>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</si>
  <si>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</si>
  <si>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mt35aia090ma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</si>
  <si>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</si>
  <si>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</si>
  <si>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mt42dai900</t>
  </si>
  <si>
    <t xml:space="preserve">m</t>
  </si>
  <si>
    <t xml:space="preserve">Cable bus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</si>
  <si>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</si>
  <si>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</si>
  <si>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</si>
  <si>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</si>
  <si>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</si>
  <si>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</si>
  <si>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</si>
  <si>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</si>
  <si>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</si>
  <si>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</si>
  <si>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</si>
  <si>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</si>
  <si>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6.688,90€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</si>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</sst>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3772</v>
      </c>
      <c r="G10" s="12">
        <f ca="1">ROUND(INDIRECT(ADDRESS(ROW()+(0), COLUMN()+(-2), 1))*INDIRECT(ADDRESS(ROW()+(0), COLUMN()+(-1), 1)), 2)</f>
        <v>3772</v>
      </c>
    </row>
    <row r="11" spans="1:7" ht="55.50" thickBot="1" customHeight="1">
      <c r="A11" s="1" t="s">
        <v>15</v>
      </c>
      <c r="B11" s="1"/>
      <c r="C11" s="10" t="s">
        <v>16</v>
      </c>
      <c r="D11" s="1" t="s">
        <v>17</v>
      </c>
      <c r="E11" s="11">
        <v>1</v>
      </c>
      <c r="F11" s="12">
        <v>4285</v>
      </c>
      <c r="G11" s="12">
        <f ca="1">ROUND(INDIRECT(ADDRESS(ROW()+(0), COLUMN()+(-2), 1))*INDIRECT(ADDRESS(ROW()+(0), COLUMN()+(-1), 1)), 2)</f>
        <v>4285</v>
      </c>
    </row>
    <row r="12" spans="1:7" ht="24.00" thickBot="1" customHeight="1">
      <c r="A12" s="1" t="s">
        <v>18</v>
      </c>
      <c r="B12" s="1"/>
      <c r="C12" s="10" t="s">
        <v>19</v>
      </c>
      <c r="D12" s="1" t="s">
        <v>20</v>
      </c>
      <c r="E12" s="11">
        <v>1</v>
      </c>
      <c r="F12" s="12">
        <v>8</v>
      </c>
      <c r="G12" s="12">
        <f ca="1">ROUND(INDIRECT(ADDRESS(ROW()+(0), COLUMN()+(-2), 1))*INDIRECT(ADDRESS(ROW()+(0), COLUMN()+(-1), 1)), 2)</f>
        <v>8</v>
      </c>
    </row>
    <row r="13" spans="1:7" ht="45.00" thickBot="1" customHeight="1">
      <c r="A13" s="1" t="s">
        <v>21</v>
      </c>
      <c r="B13" s="1"/>
      <c r="C13" s="10" t="s">
        <v>22</v>
      </c>
      <c r="D13" s="1" t="s">
        <v>23</v>
      </c>
      <c r="E13" s="11">
        <v>1</v>
      </c>
      <c r="F13" s="12">
        <v>234</v>
      </c>
      <c r="G13" s="12">
        <f ca="1">ROUND(INDIRECT(ADDRESS(ROW()+(0), COLUMN()+(-2), 1))*INDIRECT(ADDRESS(ROW()+(0), COLUMN()+(-1), 1)), 2)</f>
        <v>234</v>
      </c>
    </row>
    <row r="14" spans="1:7" ht="34.50" thickBot="1" customHeight="1">
      <c r="A14" s="1" t="s">
        <v>24</v>
      </c>
      <c r="B14" s="1"/>
      <c r="C14" s="10" t="s">
        <v>25</v>
      </c>
      <c r="D14" s="1" t="s">
        <v>26</v>
      </c>
      <c r="E14" s="11">
        <v>1</v>
      </c>
      <c r="F14" s="12">
        <v>1756</v>
      </c>
      <c r="G14" s="12">
        <f ca="1">ROUND(INDIRECT(ADDRESS(ROW()+(0), COLUMN()+(-2), 1))*INDIRECT(ADDRESS(ROW()+(0), COLUMN()+(-1), 1)), 2)</f>
        <v>1756</v>
      </c>
    </row>
    <row r="15" spans="1:7" ht="13.50" thickBot="1" customHeight="1">
      <c r="A15" s="1" t="s">
        <v>27</v>
      </c>
      <c r="B15" s="1"/>
      <c r="C15" s="10" t="s">
        <v>28</v>
      </c>
      <c r="D15" s="1" t="s">
        <v>29</v>
      </c>
      <c r="E15" s="11">
        <v>4</v>
      </c>
      <c r="F15" s="12">
        <v>9.81</v>
      </c>
      <c r="G15" s="12">
        <f ca="1">ROUND(INDIRECT(ADDRESS(ROW()+(0), COLUMN()+(-2), 1))*INDIRECT(ADDRESS(ROW()+(0), COLUMN()+(-1), 1)), 2)</f>
        <v>39.24</v>
      </c>
    </row>
    <row r="16" spans="1:7" ht="13.50" thickBot="1" customHeight="1">
      <c r="A16" s="1" t="s">
        <v>30</v>
      </c>
      <c r="B16" s="1"/>
      <c r="C16" s="10" t="s">
        <v>31</v>
      </c>
      <c r="D16" s="1" t="s">
        <v>32</v>
      </c>
      <c r="E16" s="11">
        <v>2</v>
      </c>
      <c r="F16" s="12">
        <v>15.25</v>
      </c>
      <c r="G16" s="12">
        <f ca="1">ROUND(INDIRECT(ADDRESS(ROW()+(0), COLUMN()+(-2), 1))*INDIRECT(ADDRESS(ROW()+(0), COLUMN()+(-1), 1)), 2)</f>
        <v>30.5</v>
      </c>
    </row>
    <row r="17" spans="1:7" ht="76.50" thickBot="1" customHeight="1">
      <c r="A17" s="1" t="s">
        <v>33</v>
      </c>
      <c r="B17" s="1"/>
      <c r="C17" s="10" t="s">
        <v>34</v>
      </c>
      <c r="D17" s="1" t="s">
        <v>35</v>
      </c>
      <c r="E17" s="11">
        <v>5</v>
      </c>
      <c r="F17" s="12">
        <v>0.85</v>
      </c>
      <c r="G17" s="12">
        <f ca="1">ROUND(INDIRECT(ADDRESS(ROW()+(0), COLUMN()+(-2), 1))*INDIRECT(ADDRESS(ROW()+(0), COLUMN()+(-1), 1)), 2)</f>
        <v>4.25</v>
      </c>
    </row>
    <row r="18" spans="1:7" ht="13.50" thickBot="1" customHeight="1">
      <c r="A18" s="1" t="s">
        <v>36</v>
      </c>
      <c r="B18" s="1"/>
      <c r="C18" s="10" t="s">
        <v>37</v>
      </c>
      <c r="D18" s="1" t="s">
        <v>38</v>
      </c>
      <c r="E18" s="13">
        <v>5</v>
      </c>
      <c r="F18" s="14">
        <v>0.8</v>
      </c>
      <c r="G18" s="14">
        <f ca="1">ROUND(INDIRECT(ADDRESS(ROW()+(0), COLUMN()+(-2), 1))*INDIRECT(ADDRESS(ROW()+(0), COLUMN()+(-1), 1)), 2)</f>
        <v>4</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10133</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3.1</v>
      </c>
      <c r="F21" s="12">
        <v>19.11</v>
      </c>
      <c r="G21" s="12">
        <f ca="1">ROUND(INDIRECT(ADDRESS(ROW()+(0), COLUMN()+(-2), 1))*INDIRECT(ADDRESS(ROW()+(0), COLUMN()+(-1), 1)), 2)</f>
        <v>59.24</v>
      </c>
    </row>
    <row r="22" spans="1:7" ht="13.50" thickBot="1" customHeight="1">
      <c r="A22" s="1" t="s">
        <v>44</v>
      </c>
      <c r="B22" s="1"/>
      <c r="C22" s="10" t="s">
        <v>45</v>
      </c>
      <c r="D22" s="1" t="s">
        <v>46</v>
      </c>
      <c r="E22" s="13">
        <v>3.1</v>
      </c>
      <c r="F22" s="14">
        <v>17.5</v>
      </c>
      <c r="G22" s="14">
        <f ca="1">ROUND(INDIRECT(ADDRESS(ROW()+(0), COLUMN()+(-2), 1))*INDIRECT(ADDRESS(ROW()+(0), COLUMN()+(-1), 1)), 2)</f>
        <v>54.25</v>
      </c>
    </row>
    <row r="23" spans="1:7" ht="13.50" thickBot="1" customHeight="1">
      <c r="A23" s="15"/>
      <c r="B23" s="15"/>
      <c r="C23" s="15"/>
      <c r="D23" s="15"/>
      <c r="E23" s="9" t="s">
        <v>47</v>
      </c>
      <c r="F23" s="9"/>
      <c r="G23" s="17">
        <f ca="1">ROUND(SUM(INDIRECT(ADDRESS(ROW()+(-1), COLUMN()+(0), 1)),INDIRECT(ADDRESS(ROW()+(-2), COLUMN()+(0), 1))), 2)</f>
        <v>113.49</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10246.5</v>
      </c>
      <c r="G25" s="14">
        <f ca="1">ROUND(INDIRECT(ADDRESS(ROW()+(0), COLUMN()+(-2), 1))*INDIRECT(ADDRESS(ROW()+(0), COLUMN()+(-1), 1))/100, 2)</f>
        <v>204.93</v>
      </c>
    </row>
    <row r="26" spans="1:7" ht="13.50" thickBot="1" customHeight="1">
      <c r="A26" s="21" t="s">
        <v>51</v>
      </c>
      <c r="B26" s="21"/>
      <c r="C26" s="22"/>
      <c r="D26" s="23"/>
      <c r="E26" s="24" t="s">
        <v>52</v>
      </c>
      <c r="F26" s="25"/>
      <c r="G26" s="26">
        <f ca="1">ROUND(SUM(INDIRECT(ADDRESS(ROW()+(-1), COLUMN()+(0), 1)),INDIRECT(ADDRESS(ROW()+(-3), COLUMN()+(0), 1)),INDIRECT(ADDRESS(ROW()+(-7), COLUMN()+(0), 1))), 2)</f>
        <v>10451.4</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