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<sst xmlns="http://schemas.openxmlformats.org/spreadsheetml/2006/main" count="47" uniqueCount="47">
  <si>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</si>
  <si>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ICF035</t>
  </si>
  <si>
    <t xml:space="preserve">Ud</t>
  </si>
  <si>
    <t xml:space="preserve">Fancoil de techo, sistema de cuatro tubos, con descarga directa.</t>
  </si>
  <si>
    <r>
      <rPr>
        <sz val="8.25"/>
        <color rgb="FF000000"/>
        <rFont val="Arial"/>
        <family val="2"/>
      </rPr>
      <t xml:space="preserve">Fancoil horizontal de techo con envolvente, sistema de cuatro tubos, modelo FWR02AFN "DAIKIN", potencia frigorífica total 2,58 kW, potencia frigorífica sensible 1,89 kW (temperatura de bulbo seco del aire interior 27°C, temperatura de bulbo húmedo del aire interior 19°C, temperatura de entrada del agua 7°C, salto térmico 5°C), potencia calorífica 2,93 kW (temperatura de bulbo seco del aire interior 20°C, temperatura de entrada del agua 70°C), caudal de aire 560 m³/h, dimensiones 226x774x564 mm, peso 21 kg, potencia sonora 62 dBA, con ventilador con motor tipo EC Inverter, alimentación monofásica (230V/50Hz), y filtro de aire lavable de fácil extracción. Regulación: termostato electrónico, con programación semanal, bus de comunicación RS-485 y posibilidad de configuración como maestro o esclavo, modelo FWECSAC; tarjeta electrónica de potencia, modelo FWECSAP. Accesorios: conjunto de 2 válvulas de 2 vías, modelo 2 x E2MV2B07A6. Incluso elementos para suspensión del techo. Totalmente montado, conexionado y puesto en marcha por la empresa instaladora para la comprobación de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</si>
  <si>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</si>
  <si>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</si>
  <si>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</si>
  <si>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</si>
  <si>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</si>
  <si>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</si>
  <si>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</si>
  <si>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mt42dai792aa</t>
  </si>
  <si>
    <t xml:space="preserve">Ud</t>
  </si>
  <si>
    <t xml:space="preserve">Fancoil horizontal de techo con envolvente, sistema de cuatro tubos, modelo FWR02AFN "DAIKIN", potencia frigorífica total 2,58 kW, potencia frigorífica sensible 1,89 kW (temperatura de bulbo seco del aire interior 27°C, temperatura de bulbo húmedo del aire interior 19°C, temperatura de entrada del agua 7°C, salto térmico 5°C), potencia calorífica 2,93 kW (temperatura de bulbo seco del aire interior 20°C, temperatura de entrada del agua 70°C), caudal de aire 560 m³/h, dimensiones 226x774x564 mm, peso 21 kg, potencia sonora 62 dBA, con ventilador con motor tipo EC Inverter, alimentación monofásica (230V/50Hz), y filtro de aire lavable de fácil extracción.</t>
  </si>
  <si>
    <t xml:space="preserve">mt42dai877c</t>
  </si>
  <si>
    <t xml:space="preserve">Ud</t>
  </si>
  <si>
    <t xml:space="preserve">Conjunto de 2 válvulas de 2 vías, modelo 2 x E2MV2B07A6 "DAIKIN", con kit de montaje, para fancoil a cuatro tubos.</t>
  </si>
  <si>
    <t xml:space="preserve">mt42dai881b</t>
  </si>
  <si>
    <t xml:space="preserve">Ud</t>
  </si>
  <si>
    <t xml:space="preserve">Termostato electrónico, con programación semanal, bus de comunicación RS-485 y posibilidad de configuración como maestro o esclavo, modelo FWECSAC "DAIKIN", comunicación con cable apantallado a dos hilos entre el termostato y la placa electrónica a instalar en el fancoil.</t>
  </si>
  <si>
    <t xml:space="preserve">mt42dai884a</t>
  </si>
  <si>
    <t xml:space="preserve">Ud</t>
  </si>
  <si>
    <t xml:space="preserve">Tarjeta electrónica de potencia, modelo FWECSAP "DAIKIN", para instalación en el fancoil.</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</si>
  <si>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</si>
  <si>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</si>
  <si>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</si>
  <si>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mt42dai900</t>
  </si>
  <si>
    <t xml:space="preserve">m</t>
  </si>
  <si>
    <t xml:space="preserve">Cable bus de 2 hilos, de 0,5 mm² de sección por hilo</t>
  </si>
  <si>
    <t xml:space="preserve">mt37sve010b</t>
  </si>
  <si>
    <t xml:space="preserve">Ud</t>
  </si>
  <si>
    <t xml:space="preserve">Válvula de esfera de latón niquelado para roscar de 1/2".</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</si>
  <si>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</si>
  <si>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</si>
  <si>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</si>
  <si>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</si>
  <si>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</si>
  <si>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</si>
  <si>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</si>
  <si>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</si>
  <si>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</si>
  <si>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</si>
  <si>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</si>
  <si>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</si>
  <si>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410,63€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</si>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</sst>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719</v>
      </c>
      <c r="H10" s="12">
        <f ca="1">ROUND(INDIRECT(ADDRESS(ROW()+(0), COLUMN()+(-2), 1))*INDIRECT(ADDRESS(ROW()+(0), COLUMN()+(-1), 1)), 2)</f>
        <v>719</v>
      </c>
    </row>
    <row r="11" spans="1:8" ht="24.00" thickBot="1" customHeight="1">
      <c r="A11" s="1" t="s">
        <v>15</v>
      </c>
      <c r="B11" s="1"/>
      <c r="C11" s="10" t="s">
        <v>16</v>
      </c>
      <c r="D11" s="10"/>
      <c r="E11" s="1" t="s">
        <v>17</v>
      </c>
      <c r="F11" s="11">
        <v>1</v>
      </c>
      <c r="G11" s="12">
        <v>240</v>
      </c>
      <c r="H11" s="12">
        <f ca="1">ROUND(INDIRECT(ADDRESS(ROW()+(0), COLUMN()+(-2), 1))*INDIRECT(ADDRESS(ROW()+(0), COLUMN()+(-1), 1)), 2)</f>
        <v>240</v>
      </c>
    </row>
    <row r="12" spans="1:8" ht="45.00" thickBot="1" customHeight="1">
      <c r="A12" s="1" t="s">
        <v>18</v>
      </c>
      <c r="B12" s="1"/>
      <c r="C12" s="10" t="s">
        <v>19</v>
      </c>
      <c r="D12" s="10"/>
      <c r="E12" s="1" t="s">
        <v>20</v>
      </c>
      <c r="F12" s="11">
        <v>1</v>
      </c>
      <c r="G12" s="12">
        <v>140</v>
      </c>
      <c r="H12" s="12">
        <f ca="1">ROUND(INDIRECT(ADDRESS(ROW()+(0), COLUMN()+(-2), 1))*INDIRECT(ADDRESS(ROW()+(0), COLUMN()+(-1), 1)), 2)</f>
        <v>140</v>
      </c>
    </row>
    <row r="13" spans="1:8" ht="24.00" thickBot="1" customHeight="1">
      <c r="A13" s="1" t="s">
        <v>21</v>
      </c>
      <c r="B13" s="1"/>
      <c r="C13" s="10" t="s">
        <v>22</v>
      </c>
      <c r="D13" s="10"/>
      <c r="E13" s="1" t="s">
        <v>23</v>
      </c>
      <c r="F13" s="11">
        <v>1</v>
      </c>
      <c r="G13" s="12">
        <v>187</v>
      </c>
      <c r="H13" s="12">
        <f ca="1">ROUND(INDIRECT(ADDRESS(ROW()+(0), COLUMN()+(-2), 1))*INDIRECT(ADDRESS(ROW()+(0), COLUMN()+(-1), 1)), 2)</f>
        <v>187</v>
      </c>
    </row>
    <row r="14" spans="1:8" ht="66.00" thickBot="1" customHeight="1">
      <c r="A14" s="1" t="s">
        <v>24</v>
      </c>
      <c r="B14" s="1"/>
      <c r="C14" s="10" t="s">
        <v>25</v>
      </c>
      <c r="D14" s="10"/>
      <c r="E14" s="1" t="s">
        <v>26</v>
      </c>
      <c r="F14" s="11">
        <v>5</v>
      </c>
      <c r="G14" s="12">
        <v>1.23</v>
      </c>
      <c r="H14" s="12">
        <f ca="1">ROUND(INDIRECT(ADDRESS(ROW()+(0), COLUMN()+(-2), 1))*INDIRECT(ADDRESS(ROW()+(0), COLUMN()+(-1), 1)), 2)</f>
        <v>6.15</v>
      </c>
    </row>
    <row r="15" spans="1:8" ht="13.50" thickBot="1" customHeight="1">
      <c r="A15" s="1" t="s">
        <v>27</v>
      </c>
      <c r="B15" s="1"/>
      <c r="C15" s="10" t="s">
        <v>28</v>
      </c>
      <c r="D15" s="10"/>
      <c r="E15" s="1" t="s">
        <v>29</v>
      </c>
      <c r="F15" s="11">
        <v>5</v>
      </c>
      <c r="G15" s="12">
        <v>0.8</v>
      </c>
      <c r="H15" s="12">
        <f ca="1">ROUND(INDIRECT(ADDRESS(ROW()+(0), COLUMN()+(-2), 1))*INDIRECT(ADDRESS(ROW()+(0), COLUMN()+(-1), 1)), 2)</f>
        <v>4</v>
      </c>
    </row>
    <row r="16" spans="1:8" ht="13.50" thickBot="1" customHeight="1">
      <c r="A16" s="1" t="s">
        <v>30</v>
      </c>
      <c r="B16" s="1"/>
      <c r="C16" s="10" t="s">
        <v>31</v>
      </c>
      <c r="D16" s="10"/>
      <c r="E16" s="1" t="s">
        <v>32</v>
      </c>
      <c r="F16" s="13">
        <v>4</v>
      </c>
      <c r="G16" s="14">
        <v>4.95</v>
      </c>
      <c r="H16" s="14">
        <f ca="1">ROUND(INDIRECT(ADDRESS(ROW()+(0), COLUMN()+(-2), 1))*INDIRECT(ADDRESS(ROW()+(0), COLUMN()+(-1), 1)), 2)</f>
        <v>19.8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1315.95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2.669</v>
      </c>
      <c r="G19" s="12">
        <v>23.74</v>
      </c>
      <c r="H19" s="12">
        <f ca="1">ROUND(INDIRECT(ADDRESS(ROW()+(0), COLUMN()+(-2), 1))*INDIRECT(ADDRESS(ROW()+(0), COLUMN()+(-1), 1)), 2)</f>
        <v>63.36</v>
      </c>
    </row>
    <row r="20" spans="1:8" ht="13.50" thickBot="1" customHeight="1">
      <c r="A20" s="1" t="s">
        <v>38</v>
      </c>
      <c r="B20" s="1"/>
      <c r="C20" s="10" t="s">
        <v>39</v>
      </c>
      <c r="D20" s="10"/>
      <c r="E20" s="1" t="s">
        <v>40</v>
      </c>
      <c r="F20" s="13">
        <v>2.669</v>
      </c>
      <c r="G20" s="14">
        <v>21.9</v>
      </c>
      <c r="H20" s="14">
        <f ca="1">ROUND(INDIRECT(ADDRESS(ROW()+(0), COLUMN()+(-2), 1))*INDIRECT(ADDRESS(ROW()+(0), COLUMN()+(-1), 1)), 2)</f>
        <v>58.45</v>
      </c>
    </row>
    <row r="21" spans="1:8" ht="13.50" thickBot="1" customHeight="1">
      <c r="A21" s="15"/>
      <c r="B21" s="15"/>
      <c r="C21" s="15"/>
      <c r="D21" s="15"/>
      <c r="E21" s="15"/>
      <c r="F21" s="9" t="s">
        <v>41</v>
      </c>
      <c r="G21" s="9"/>
      <c r="H21" s="17">
        <f ca="1">ROUND(SUM(INDIRECT(ADDRESS(ROW()+(-1), COLUMN()+(0), 1)),INDIRECT(ADDRESS(ROW()+(-2), COLUMN()+(0), 1))), 2)</f>
        <v>121.81</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1437.76</v>
      </c>
      <c r="H23" s="14">
        <f ca="1">ROUND(INDIRECT(ADDRESS(ROW()+(0), COLUMN()+(-2), 1))*INDIRECT(ADDRESS(ROW()+(0), COLUMN()+(-1), 1))/100, 2)</f>
        <v>28.76</v>
      </c>
    </row>
    <row r="24" spans="1:8" ht="13.50" thickBot="1" customHeight="1">
      <c r="A24" s="21" t="s">
        <v>45</v>
      </c>
      <c r="B24" s="21"/>
      <c r="C24" s="22"/>
      <c r="D24" s="22"/>
      <c r="E24" s="23"/>
      <c r="F24" s="24" t="s">
        <v>46</v>
      </c>
      <c r="G24" s="25"/>
      <c r="H24" s="26">
        <f ca="1">ROUND(SUM(INDIRECT(ADDRESS(ROW()+(-1), COLUMN()+(0), 1)),INDIRECT(ADDRESS(ROW()+(-3), COLUMN()+(0), 1)),INDIRECT(ADDRESS(ROW()+(-7), COLUMN()+(0), 1))), 2)</f>
        <v>1466.52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