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<sst xmlns="http://schemas.openxmlformats.org/spreadsheetml/2006/main" count="38" uniqueCount="38">
  <si>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</si>
  <si>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ICN100</t>
  </si>
  <si>
    <t xml:space="preserve">Ud</t>
  </si>
  <si>
    <t xml:space="preserve">Unidad interior de aire acondicionado, de pared.</t>
  </si>
  <si>
    <r>
      <rPr>
        <sz val="8.25"/>
        <color rgb="FF000000"/>
        <rFont val="Arial"/>
        <family val="2"/>
      </rPr>
      <t xml:space="preserve">Unidad interior de aire acondicionado, de pared, sistema aire-aire multi-split, gama Sky Air, modelo FAA100B "DAIKIN", para gas R-32/R-410A, potencia frigorífica nominal 9,5 kW (temperatura de bulbo seco en el interior 27°C, temperatura de bulbo húmedo en el interior 19°C, temperatura de bulbo seco en el exterior 35°C), potencia calorífica nominal 10,8 kW (temperatura de bulbo seco en el interior 20°C, temperatura de bulbo seco en el exterior 7°C, temperatura de bulbo húmedo en el exterior 6°C), diámetro de conexión de la tubería de líquido 3/8", diámetro de conexión de la tubería de gas 5/8", alimentación monofásica (230V/50Hz), con, caudal de aire en refrigeración a velocidad alta/media/baja: 26/23/19 m³/min, caudal de aire en calefacción a velocidad alta/media/baja: 26/23/19 m³/min, dimensiones 340x1200x240 mm, peso 17 kg, presión sonora en refrigeración a velocidad alta/media/baja: 49/45/41 dBA, presión sonora en calefacción a velocidad alta/media/baja: 49/45/41 dBA, potencia sonora 65 dBA, con señal de limpieza de filtro y filtro de aire de succión. Regulación: control remoto, modelo BRC1E53A. El precio no incluye la canalización ni el cableado eléctrico de alimentación.</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</si>
  <si>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</si>
  <si>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</si>
  <si>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</si>
  <si>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</si>
  <si>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</si>
  <si>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</si>
  <si>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</si>
  <si>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mt42dai067b</t>
  </si>
  <si>
    <t xml:space="preserve">Ud</t>
  </si>
  <si>
    <t xml:space="preserve">Unidad interior de aire acondicionado, de pared, sistema aire-aire multi-split, gama Sky Air, modelo FAA100B "DAIKIN", para gas R-32/R-410A, potencia frigorífica nominal 9,5 kW (temperatura de bulbo seco en el interior 27°C, temperatura de bulbo húmedo en el interior 19°C, temperatura de bulbo seco en el exterior 35°C), potencia calorífica nominal 10,8 kW (temperatura de bulbo seco en el interior 20°C, temperatura de bulbo seco en el exterior 7°C, temperatura de bulbo húmedo en el exterior 6°C), diámetro de conexión de la tubería de líquido 3/8", diámetro de conexión de la tubería de gas 5/8", alimentación monofásica (230V/50Hz), con, caudal de aire en refrigeración a velocidad alta/media/baja: 26/23/19 m³/min, caudal de aire en calefacción a velocidad alta/media/baja: 26/23/19 m³/min, dimensiones 340x1200x240 mm, peso 17 kg, presión sonora en refrigeración a velocidad alta/media/baja: 49/45/41 dBA, presión sonora en calefacción a velocidad alta/media/baja: 49/45/41 dBA, potencia sonora 65 dBA, con señal de limpieza de filtro y filtro de aire de succión.</t>
  </si>
  <si>
    <t xml:space="preserve">mt42dai514a</t>
  </si>
  <si>
    <t xml:space="preserve">Ud</t>
  </si>
  <si>
    <t xml:space="preserve">Control remoto, modelo BRC1E53A "DAIKIN", con programación semanal, función marcha/paro, cambio de modo de funcionamiento, ajuste de la temperatura de consigna, selección de la velocidad del ventilador, visualización de señal en el receptor, reseteo de filtro sucio en el mando, cambio de orientación de las lamas y sonda de temperatura ambiente.</t>
  </si>
  <si>
    <t xml:space="preserve">mt42dai900</t>
  </si>
  <si>
    <t xml:space="preserve">m</t>
  </si>
  <si>
    <t xml:space="preserve">Cable bus de 2 hilos, de 0,5 mm² de sección por hilo</t>
  </si>
  <si>
    <t xml:space="preserve">mt35aia090aa</t>
  </si>
  <si>
    <t xml:space="preserve">m</t>
  </si>
  <si>
    <t xml:space="preserve">Tubo rígido de PVC, enchufable, curvable en caliente, de color negro, de 16 mm de diámetro nominal, para canalización fija en superficie. Resistencia a la compresión 1250 N, resistencia al impacto 2 julios, temperatura de trabajo -5°C hasta 60°C, con grado de protección IP547 según UNE 20324, propiedades eléctricas: aislante, no propagador de la llama. Según UNE-EN 61386-1 y UNE-EN 61386-22. Incluso abrazaderas, elementos de sujeción y accesorios (curvas, manguitos, tes, codos y curvas flexibles).</t>
  </si>
  <si>
    <t xml:space="preserve">Subtotal materiales:</t>
  </si>
  <si>
    <t xml:space="preserve">Mano de obra</t>
  </si>
  <si>
    <t xml:space="preserve">mo005</t>
  </si>
  <si>
    <t xml:space="preserve">h</t>
  </si>
  <si>
    <t xml:space="preserve">Oficial 1ª instalador de climatización.</t>
  </si>
  <si>
    <t xml:space="preserve">mo104</t>
  </si>
  <si>
    <t xml:space="preserve">h</t>
  </si>
  <si>
    <t xml:space="preserve">Ayudante instalador de climatización.</t>
  </si>
  <si>
    <t xml:space="preserve">Subtotal mano de obra:</t>
  </si>
  <si>
    <t xml:space="preserve">Costes directos complementarios</t>
  </si>
  <si>
    <t xml:space="preserve">%</t>
  </si>
  <si>
    <t xml:space="preserve">Costes directos complementarios</t>
  </si>
  <si>
    <t xml:space="preserve">Coste de mantenimiento decenal: 731,37€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</si>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</sst>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27" customWidth="1"/>
    <col min="3" max="3" width="0.85" customWidth="1"/>
    <col min="4" max="4" width="6.80" customWidth="1"/>
    <col min="5" max="5" width="71.74" customWidth="1"/>
    <col min="6" max="6" width="13.26" customWidth="1"/>
    <col min="7" max="7" width="11.5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97.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9.50" thickBot="1" customHeight="1">
      <c r="A10" s="1" t="s">
        <v>12</v>
      </c>
      <c r="B10" s="1"/>
      <c r="C10" s="10" t="s">
        <v>13</v>
      </c>
      <c r="D10" s="10"/>
      <c r="E10" s="1" t="s">
        <v>14</v>
      </c>
      <c r="F10" s="11">
        <v>1</v>
      </c>
      <c r="G10" s="12">
        <v>2412</v>
      </c>
      <c r="H10" s="12">
        <f ca="1">ROUND(INDIRECT(ADDRESS(ROW()+(0), COLUMN()+(-2), 1))*INDIRECT(ADDRESS(ROW()+(0), COLUMN()+(-1), 1)), 2)</f>
        <v>2412</v>
      </c>
    </row>
    <row r="11" spans="1:8" ht="55.50" thickBot="1" customHeight="1">
      <c r="A11" s="1" t="s">
        <v>15</v>
      </c>
      <c r="B11" s="1"/>
      <c r="C11" s="10" t="s">
        <v>16</v>
      </c>
      <c r="D11" s="10"/>
      <c r="E11" s="1" t="s">
        <v>17</v>
      </c>
      <c r="F11" s="11">
        <v>1</v>
      </c>
      <c r="G11" s="12">
        <v>99</v>
      </c>
      <c r="H11" s="12">
        <f ca="1">ROUND(INDIRECT(ADDRESS(ROW()+(0), COLUMN()+(-2), 1))*INDIRECT(ADDRESS(ROW()+(0), COLUMN()+(-1), 1)), 2)</f>
        <v>99</v>
      </c>
    </row>
    <row r="12" spans="1:8" ht="13.50" thickBot="1" customHeight="1">
      <c r="A12" s="1" t="s">
        <v>18</v>
      </c>
      <c r="B12" s="1"/>
      <c r="C12" s="10" t="s">
        <v>19</v>
      </c>
      <c r="D12" s="10"/>
      <c r="E12" s="1" t="s">
        <v>20</v>
      </c>
      <c r="F12" s="11">
        <v>3</v>
      </c>
      <c r="G12" s="12">
        <v>0.8</v>
      </c>
      <c r="H12" s="12">
        <f ca="1">ROUND(INDIRECT(ADDRESS(ROW()+(0), COLUMN()+(-2), 1))*INDIRECT(ADDRESS(ROW()+(0), COLUMN()+(-1), 1)), 2)</f>
        <v>2.4</v>
      </c>
    </row>
    <row r="13" spans="1:8" ht="76.50" thickBot="1" customHeight="1">
      <c r="A13" s="1" t="s">
        <v>21</v>
      </c>
      <c r="B13" s="1"/>
      <c r="C13" s="10" t="s">
        <v>22</v>
      </c>
      <c r="D13" s="10"/>
      <c r="E13" s="1" t="s">
        <v>23</v>
      </c>
      <c r="F13" s="13">
        <v>3</v>
      </c>
      <c r="G13" s="14">
        <v>1.23</v>
      </c>
      <c r="H13" s="14">
        <f ca="1">ROUND(INDIRECT(ADDRESS(ROW()+(0), COLUMN()+(-2), 1))*INDIRECT(ADDRESS(ROW()+(0), COLUMN()+(-1), 1)), 2)</f>
        <v>3.69</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2517.09</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1</v>
      </c>
      <c r="G16" s="12">
        <v>22.74</v>
      </c>
      <c r="H16" s="12">
        <f ca="1">ROUND(INDIRECT(ADDRESS(ROW()+(0), COLUMN()+(-2), 1))*INDIRECT(ADDRESS(ROW()+(0), COLUMN()+(-1), 1)), 2)</f>
        <v>22.74</v>
      </c>
    </row>
    <row r="17" spans="1:8" ht="13.50" thickBot="1" customHeight="1">
      <c r="A17" s="1" t="s">
        <v>29</v>
      </c>
      <c r="B17" s="1"/>
      <c r="C17" s="10" t="s">
        <v>30</v>
      </c>
      <c r="D17" s="10"/>
      <c r="E17" s="1" t="s">
        <v>31</v>
      </c>
      <c r="F17" s="13">
        <v>1</v>
      </c>
      <c r="G17" s="14">
        <v>20.98</v>
      </c>
      <c r="H17" s="14">
        <f ca="1">ROUND(INDIRECT(ADDRESS(ROW()+(0), COLUMN()+(-2), 1))*INDIRECT(ADDRESS(ROW()+(0), COLUMN()+(-1), 1)), 2)</f>
        <v>20.98</v>
      </c>
    </row>
    <row r="18" spans="1:8" ht="13.50" thickBot="1" customHeight="1">
      <c r="A18" s="15"/>
      <c r="B18" s="15"/>
      <c r="C18" s="15"/>
      <c r="D18" s="15"/>
      <c r="E18" s="15"/>
      <c r="F18" s="9" t="s">
        <v>32</v>
      </c>
      <c r="G18" s="9"/>
      <c r="H18" s="17">
        <f ca="1">ROUND(SUM(INDIRECT(ADDRESS(ROW()+(-1), COLUMN()+(0), 1)),INDIRECT(ADDRESS(ROW()+(-2), COLUMN()+(0), 1))), 2)</f>
        <v>43.72</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2560.81</v>
      </c>
      <c r="H20" s="14">
        <f ca="1">ROUND(INDIRECT(ADDRESS(ROW()+(0), COLUMN()+(-2), 1))*INDIRECT(ADDRESS(ROW()+(0), COLUMN()+(-1), 1))/100, 2)</f>
        <v>51.22</v>
      </c>
    </row>
    <row r="21" spans="1:8" ht="13.50" thickBot="1" customHeight="1">
      <c r="A21" s="21" t="s">
        <v>36</v>
      </c>
      <c r="B21" s="21"/>
      <c r="C21" s="22"/>
      <c r="D21" s="22"/>
      <c r="E21" s="23"/>
      <c r="F21" s="24" t="s">
        <v>37</v>
      </c>
      <c r="G21" s="25"/>
      <c r="H21" s="26">
        <f ca="1">ROUND(SUM(INDIRECT(ADDRESS(ROW()+(-1), COLUMN()+(0), 1)),INDIRECT(ADDRESS(ROW()+(-3), COLUMN()+(0), 1)),INDIRECT(ADDRESS(ROW()+(-7), COLUMN()+(0), 1))), 2)</f>
        <v>2612.03</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