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<sst xmlns="http://schemas.openxmlformats.org/spreadsheetml/2006/main" count="38" uniqueCount="38">
  <si>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</si>
  <si>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ICN022</t>
  </si>
  <si>
    <t xml:space="preserve">Ud</t>
  </si>
  <si>
    <t xml:space="preserve">Equipo de aire acondicionado con unidad interior de suelo, sistema aire-aire split 1x1.</t>
  </si>
  <si>
    <r>
      <rPr>
        <sz val="8.25"/>
        <color rgb="FF000000"/>
        <rFont val="Arial"/>
        <family val="2"/>
      </rPr>
      <t xml:space="preserve">Equipo de aire acondicionado, sistema aire-aire split 1x1, gama Sky Air, serie Alpha, modelo ZNAG35A "DAIKIN", potencia frigorífica nominal 3,5 kW (temperatura de bulbo seco del aire interior 27°C, temperatura de bulbo húmedo del aire interior 19°C, temperatura de bulbo seco del aire exterior 35°C), potencia calorífica nominal 4 kW (temperatura de bulbo seco del aire interior 20°C, temperatura de bulbo seco del aire exterior 7°C, temperatura de bulbo húmedo del aire exterior 6°C), diámetro de conexión de la tubería de líquido 1/4", diámetro de conexión de la tubería de gas 3/8", alimentación monofásica (230V/50Hz), SEER 5,9 (clase A+), SCOP 3,9 (clase A), consumo de energía anual estacional en refrigeración 208 kWh, consumo de energía anual estacional en calefacción 1255 kWh, formado por una unidad interior de suelo sin envolvente FNA35A9, caudal de aire en refrigeración a velocidad alta/baja: 8,7/7,3 m³/min, presión disponible a velocidad nominal/alta: 30/48 Pa, dimensiones 620x750x200 mm, peso 23 kg, control remoto multifunción, color blanco, Madoka BRC1H52W, con programación semanal, posibilidad de seleccionar modo estándar o simplificado de hoteles, función marcha/paro, cambio de modo de funcionamiento, limitación de la temperatura de consigna, selección de la velocidad del ventilador y funciones avanzadas a través de App para smartphone con conectividad Bluetooth Low Energy (BLE), y una unidad exterior RZAG35B, caudal de aire en refrigeración 55,1 m³/min, caudal de aire en calefacción 55,1 m³/min, gas refrigerante R-32, compresor swing, dimensiones 734x870x373 mm, peso 52 kg, presión sonora en refrigeración 48 dBA, presión sonora en calefacción 48 dBA, potencia sonora 62 dBA, longitud máxima de tubería 50 m, diferencia máxima de altura entre la unidad exterior y la unidad interior 30 m. Incluso elementos antivibratorios y soportes de pared para apoyo de la unidad exterior.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</si>
  <si>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</si>
  <si>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</si>
  <si>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</si>
  <si>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</si>
  <si>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</si>
  <si>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</si>
  <si>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</si>
  <si>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mt42dai033aa</t>
  </si>
  <si>
    <t xml:space="preserve">Ud</t>
  </si>
  <si>
    <t xml:space="preserve">Equipo de aire acondicionado, sistema aire-aire split 1x1, gama Sky Air, serie Alpha, modelo ZNAG35A "DAIKIN", potencia frigorífica nominal 3,5 kW (temperatura de bulbo seco del aire interior 27°C, temperatura de bulbo húmedo del aire interior 19°C, temperatura de bulbo seco del aire exterior 35°C), potencia calorífica nominal 4 kW (temperatura de bulbo seco del aire interior 20°C, temperatura de bulbo seco del aire exterior 7°C, temperatura de bulbo húmedo del aire exterior 6°C), diámetro de conexión de la tubería de líquido 1/4", diámetro de conexión de la tubería de gas 3/8", alimentación monofásica (230V/50Hz), SEER 5,9 (clase A+), SCOP 3,9 (clase A), consumo de energía anual estacional en refrigeración 208 kWh, consumo de energía anual estacional en calefacción 1255 kWh, formado por una unidad interior de suelo sin envolvente FNA35A9, caudal de aire en refrigeración a velocidad alta/baja: 8,7/7,3 m³/min, presión disponible a velocidad nominal/alta: 30/48 Pa, dimensiones 620x750x200 mm, peso 23 kg, control remoto multifunción, color blanco, Madoka BRC1H52W, con programación semanal, posibilidad de seleccionar modo estándar o simplificado de hoteles, función marcha/paro, cambio de modo de funcionamiento, limitación de la temperatura de consigna, selección de la velocidad del ventilador y funciones avanzadas a través de App para smartphone con conectividad Bluetooth Low Energy (BLE), y una unidad exterior RZAG35B, caudal de aire en refrigeración 55,1 m³/min, caudal de aire en calefacción 55,1 m³/min, gas refrigerante R-32, compresor swing, dimensiones 734x870x373 mm, peso 52 kg, presión sonora en refrigeración 48 dBA, presión sonora en calefacción 48 dBA, potencia sonora 62 dBA, longitud máxima de tubería 50 m, diferencia máxima de altura entre la unidad exterior y la unidad interior 30 m.</t>
  </si>
  <si>
    <t xml:space="preserve">mt42dai900</t>
  </si>
  <si>
    <t xml:space="preserve">m</t>
  </si>
  <si>
    <t xml:space="preserve">Cable bus de 2 hilos, de 0,5 mm² de sección por hilo</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</si>
  <si>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</si>
  <si>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</si>
  <si>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</si>
  <si>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mt42www085</t>
  </si>
  <si>
    <t xml:space="preserve">Ud</t>
  </si>
  <si>
    <t xml:space="preserve">Kit de soportes de pared, formado por juego de escuadras de 50x45 cm y cuatro amortiguadores de caucho, con sus tacos,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</si>
  <si>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</si>
  <si>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</si>
  <si>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</si>
  <si>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</si>
  <si>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</si>
  <si>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</si>
  <si>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</si>
  <si>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</si>
  <si>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</si>
  <si>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</si>
  <si>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</si>
  <si>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</si>
  <si>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880,01€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</si>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</sst>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60.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4.50" thickBot="1" customHeight="1">
      <c r="A10" s="1" t="s">
        <v>12</v>
      </c>
      <c r="B10" s="1"/>
      <c r="C10" s="10" t="s">
        <v>13</v>
      </c>
      <c r="D10" s="1" t="s">
        <v>14</v>
      </c>
      <c r="E10" s="11">
        <v>1</v>
      </c>
      <c r="F10" s="12">
        <v>2965</v>
      </c>
      <c r="G10" s="12">
        <f ca="1">ROUND(INDIRECT(ADDRESS(ROW()+(0), COLUMN()+(-2), 1))*INDIRECT(ADDRESS(ROW()+(0), COLUMN()+(-1), 1)), 2)</f>
        <v>2965</v>
      </c>
    </row>
    <row r="11" spans="1:7" ht="13.50" thickBot="1" customHeight="1">
      <c r="A11" s="1" t="s">
        <v>15</v>
      </c>
      <c r="B11" s="1"/>
      <c r="C11" s="10" t="s">
        <v>16</v>
      </c>
      <c r="D11" s="1" t="s">
        <v>17</v>
      </c>
      <c r="E11" s="11">
        <v>3</v>
      </c>
      <c r="F11" s="12">
        <v>0.8</v>
      </c>
      <c r="G11" s="12">
        <f ca="1">ROUND(INDIRECT(ADDRESS(ROW()+(0), COLUMN()+(-2), 1))*INDIRECT(ADDRESS(ROW()+(0), COLUMN()+(-1), 1)), 2)</f>
        <v>2.4</v>
      </c>
    </row>
    <row r="12" spans="1:7" ht="76.50" thickBot="1" customHeight="1">
      <c r="A12" s="1" t="s">
        <v>18</v>
      </c>
      <c r="B12" s="1"/>
      <c r="C12" s="10" t="s">
        <v>19</v>
      </c>
      <c r="D12" s="1" t="s">
        <v>20</v>
      </c>
      <c r="E12" s="11">
        <v>3</v>
      </c>
      <c r="F12" s="12">
        <v>1.23</v>
      </c>
      <c r="G12" s="12">
        <f ca="1">ROUND(INDIRECT(ADDRESS(ROW()+(0), COLUMN()+(-2), 1))*INDIRECT(ADDRESS(ROW()+(0), COLUMN()+(-1), 1)), 2)</f>
        <v>3.69</v>
      </c>
    </row>
    <row r="13" spans="1:7" ht="34.50" thickBot="1" customHeight="1">
      <c r="A13" s="1" t="s">
        <v>21</v>
      </c>
      <c r="B13" s="1"/>
      <c r="C13" s="10" t="s">
        <v>22</v>
      </c>
      <c r="D13" s="1" t="s">
        <v>23</v>
      </c>
      <c r="E13" s="13">
        <v>1</v>
      </c>
      <c r="F13" s="14">
        <v>18.9</v>
      </c>
      <c r="G13" s="14">
        <f ca="1">ROUND(INDIRECT(ADDRESS(ROW()+(0), COLUMN()+(-2), 1))*INDIRECT(ADDRESS(ROW()+(0), COLUMN()+(-1), 1)), 2)</f>
        <v>18.9</v>
      </c>
    </row>
    <row r="14" spans="1:7" ht="13.50" thickBot="1" customHeight="1">
      <c r="A14" s="15"/>
      <c r="B14" s="15"/>
      <c r="C14" s="15"/>
      <c r="D14" s="15"/>
      <c r="E14" s="9" t="s">
        <v>24</v>
      </c>
      <c r="F14" s="9"/>
      <c r="G14" s="17">
        <f ca="1">ROUND(SUM(INDIRECT(ADDRESS(ROW()+(-1), COLUMN()+(0), 1)),INDIRECT(ADDRESS(ROW()+(-2), COLUMN()+(0), 1)),INDIRECT(ADDRESS(ROW()+(-3), COLUMN()+(0), 1)),INDIRECT(ADDRESS(ROW()+(-4), COLUMN()+(0), 1))), 2)</f>
        <v>2989.99</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2</v>
      </c>
      <c r="F16" s="12">
        <v>23.74</v>
      </c>
      <c r="G16" s="12">
        <f ca="1">ROUND(INDIRECT(ADDRESS(ROW()+(0), COLUMN()+(-2), 1))*INDIRECT(ADDRESS(ROW()+(0), COLUMN()+(-1), 1)), 2)</f>
        <v>47.48</v>
      </c>
    </row>
    <row r="17" spans="1:7" ht="13.50" thickBot="1" customHeight="1">
      <c r="A17" s="1" t="s">
        <v>29</v>
      </c>
      <c r="B17" s="1"/>
      <c r="C17" s="10" t="s">
        <v>30</v>
      </c>
      <c r="D17" s="1" t="s">
        <v>31</v>
      </c>
      <c r="E17" s="13">
        <v>2</v>
      </c>
      <c r="F17" s="14">
        <v>21.9</v>
      </c>
      <c r="G17" s="14">
        <f ca="1">ROUND(INDIRECT(ADDRESS(ROW()+(0), COLUMN()+(-2), 1))*INDIRECT(ADDRESS(ROW()+(0), COLUMN()+(-1), 1)), 2)</f>
        <v>43.8</v>
      </c>
    </row>
    <row r="18" spans="1:7" ht="13.50" thickBot="1" customHeight="1">
      <c r="A18" s="15"/>
      <c r="B18" s="15"/>
      <c r="C18" s="15"/>
      <c r="D18" s="15"/>
      <c r="E18" s="9" t="s">
        <v>32</v>
      </c>
      <c r="F18" s="9"/>
      <c r="G18" s="17">
        <f ca="1">ROUND(SUM(INDIRECT(ADDRESS(ROW()+(-1), COLUMN()+(0), 1)),INDIRECT(ADDRESS(ROW()+(-2), COLUMN()+(0), 1))), 2)</f>
        <v>91.28</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3081.27</v>
      </c>
      <c r="G20" s="14">
        <f ca="1">ROUND(INDIRECT(ADDRESS(ROW()+(0), COLUMN()+(-2), 1))*INDIRECT(ADDRESS(ROW()+(0), COLUMN()+(-1), 1))/100, 2)</f>
        <v>61.63</v>
      </c>
    </row>
    <row r="21" spans="1:7" ht="13.50" thickBot="1" customHeight="1">
      <c r="A21" s="21" t="s">
        <v>36</v>
      </c>
      <c r="B21" s="21"/>
      <c r="C21" s="22"/>
      <c r="D21" s="23"/>
      <c r="E21" s="24" t="s">
        <v>37</v>
      </c>
      <c r="F21" s="25"/>
      <c r="G21" s="26">
        <f ca="1">ROUND(SUM(INDIRECT(ADDRESS(ROW()+(-1), COLUMN()+(0), 1)),INDIRECT(ADDRESS(ROW()+(-3), COLUMN()+(0), 1)),INDIRECT(ADDRESS(ROW()+(-7), COLUMN()+(0), 1))), 2)</f>
        <v>3142.9</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