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<sst xmlns="http://schemas.openxmlformats.org/spreadsheetml/2006/main" count="41" uniqueCount="41">
  <si>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</si>
  <si>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ICV072</t>
  </si>
  <si>
    <t xml:space="preserve">Ud</t>
  </si>
  <si>
    <t xml:space="preserve">Unidad interior, sistema aire-agua multi-split</t>
  </si>
  <si>
    <r>
      <rPr>
        <sz val="8.25"/>
        <color rgb="FF000000"/>
        <rFont val="Arial"/>
        <family val="2"/>
      </rPr>
      <t xml:space="preserve">Unidad interior para sistema multi-split, para calefacción, serie Altherma R Flex HW, modelo EKHBRD011ADV17 "DAIKIN", potencia calorífica 11 kW, para gas R-410A y R-134a, dimensiones 705x600x695 mm, presión sonora en modo normal/silencioso: 43/40 dBA, peso 144 kg, diámetro de conexión de la tubería de líquido 3/8", diámetro de conexión de la tubería de gas 5/8", índice de capacidad 100, rango de temperatura de salida de agua para calefacción desde 25 hasta 80°C, rango de temperatura de salida de agua para producción de A.C.S. desde 45 hasta 75°C. Regulación: cronotermostato vía cable a 3 hilos, modelo EKRTWA.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</si>
  <si>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</si>
  <si>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</si>
  <si>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</si>
  <si>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</si>
  <si>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</si>
  <si>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</si>
  <si>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</si>
  <si>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mt42dai370g</t>
  </si>
  <si>
    <t xml:space="preserve">Ud</t>
  </si>
  <si>
    <t xml:space="preserve">Unidad interior para sistema multi-split, para calefacción, serie Altherma R Flex HW, modelo EKHBRD011ADV17 "DAIKIN", potencia calorífica 11 kW, para gas R-410A y R-134a, dimensiones 705x600x695 mm, presión sonora en modo normal/silencioso: 43/40 dBA, peso 144 kg, diámetro de conexión de la tubería de líquido 3/8", diámetro de conexión de la tubería de gas 5/8", índice de capacidad 100, rango de temperatura de salida de agua para calefacción desde 25 hasta 80°C, rango de temperatura de salida de agua para producción de A.C.S. desde 45 hasta 75°C.</t>
  </si>
  <si>
    <t xml:space="preserve">mt42dai364e</t>
  </si>
  <si>
    <t xml:space="preserve">Ud</t>
  </si>
  <si>
    <t xml:space="preserve">Interacumulador de A.C.S. de 200 l, de acero inoxidable, de dimensiones 1335x600x695 mm, peso 70 kg, clase de eficiencia energética en A.C.S. B, modelo EKHTS200AC "DAIKIN", apilable sobre la unidad interior.</t>
  </si>
  <si>
    <t xml:space="preserve">mt42dai516b</t>
  </si>
  <si>
    <t xml:space="preserve">Ud</t>
  </si>
  <si>
    <t xml:space="preserve">Cronotermostato vía cable a 3 hilos, modelo EKRTWA "DAIKIN", alimentación a pilas.</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</si>
  <si>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</si>
  <si>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</si>
  <si>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</si>
  <si>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</si>
  <si>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</si>
  <si>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</si>
  <si>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</si>
  <si>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</si>
  <si>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</si>
  <si>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</si>
  <si>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</si>
  <si>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</si>
  <si>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</si>
  <si>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</si>
  <si>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</si>
  <si>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</si>
  <si>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</si>
  <si>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</si>
  <si>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5.342,04€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</si>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</sst>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5587</v>
      </c>
      <c r="H10" s="12">
        <f ca="1">ROUND(INDIRECT(ADDRESS(ROW()+(0), COLUMN()+(-2), 1))*INDIRECT(ADDRESS(ROW()+(0), COLUMN()+(-1), 1)), 2)</f>
        <v>5587</v>
      </c>
    </row>
    <row r="11" spans="1:8" ht="34.50" thickBot="1" customHeight="1">
      <c r="A11" s="1" t="s">
        <v>15</v>
      </c>
      <c r="B11" s="1"/>
      <c r="C11" s="10" t="s">
        <v>16</v>
      </c>
      <c r="D11" s="10"/>
      <c r="E11" s="1" t="s">
        <v>17</v>
      </c>
      <c r="F11" s="11">
        <v>1</v>
      </c>
      <c r="G11" s="12">
        <v>2243</v>
      </c>
      <c r="H11" s="12">
        <f ca="1">ROUND(INDIRECT(ADDRESS(ROW()+(0), COLUMN()+(-2), 1))*INDIRECT(ADDRESS(ROW()+(0), COLUMN()+(-1), 1)), 2)</f>
        <v>2243</v>
      </c>
    </row>
    <row r="12" spans="1:8" ht="13.50" thickBot="1" customHeight="1">
      <c r="A12" s="1" t="s">
        <v>18</v>
      </c>
      <c r="B12" s="1"/>
      <c r="C12" s="10" t="s">
        <v>19</v>
      </c>
      <c r="D12" s="10"/>
      <c r="E12" s="1" t="s">
        <v>20</v>
      </c>
      <c r="F12" s="11">
        <v>1</v>
      </c>
      <c r="G12" s="12">
        <v>173</v>
      </c>
      <c r="H12" s="12">
        <f ca="1">ROUND(INDIRECT(ADDRESS(ROW()+(0), COLUMN()+(-2), 1))*INDIRECT(ADDRESS(ROW()+(0), COLUMN()+(-1), 1)), 2)</f>
        <v>173</v>
      </c>
    </row>
    <row r="13" spans="1:8" ht="13.50" thickBot="1" customHeight="1">
      <c r="A13" s="1" t="s">
        <v>21</v>
      </c>
      <c r="B13" s="1"/>
      <c r="C13" s="10" t="s">
        <v>22</v>
      </c>
      <c r="D13" s="10"/>
      <c r="E13" s="1" t="s">
        <v>23</v>
      </c>
      <c r="F13" s="11">
        <v>6</v>
      </c>
      <c r="G13" s="12">
        <v>12.15</v>
      </c>
      <c r="H13" s="12">
        <f ca="1">ROUND(INDIRECT(ADDRESS(ROW()+(0), COLUMN()+(-2), 1))*INDIRECT(ADDRESS(ROW()+(0), COLUMN()+(-1), 1)), 2)</f>
        <v>72.9</v>
      </c>
    </row>
    <row r="14" spans="1:8" ht="13.50" thickBot="1" customHeight="1">
      <c r="A14" s="1" t="s">
        <v>24</v>
      </c>
      <c r="B14" s="1"/>
      <c r="C14" s="10" t="s">
        <v>25</v>
      </c>
      <c r="D14" s="10"/>
      <c r="E14" s="1" t="s">
        <v>26</v>
      </c>
      <c r="F14" s="13">
        <v>2</v>
      </c>
      <c r="G14" s="14">
        <v>16.78</v>
      </c>
      <c r="H14" s="14">
        <f ca="1">ROUND(INDIRECT(ADDRESS(ROW()+(0), COLUMN()+(-2), 1))*INDIRECT(ADDRESS(ROW()+(0), COLUMN()+(-1), 1)), 2)</f>
        <v>33.56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8109.46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1.688</v>
      </c>
      <c r="G17" s="12">
        <v>22.74</v>
      </c>
      <c r="H17" s="12">
        <f ca="1">ROUND(INDIRECT(ADDRESS(ROW()+(0), COLUMN()+(-2), 1))*INDIRECT(ADDRESS(ROW()+(0), COLUMN()+(-1), 1)), 2)</f>
        <v>38.39</v>
      </c>
    </row>
    <row r="18" spans="1:8" ht="13.50" thickBot="1" customHeight="1">
      <c r="A18" s="1" t="s">
        <v>32</v>
      </c>
      <c r="B18" s="1"/>
      <c r="C18" s="10" t="s">
        <v>33</v>
      </c>
      <c r="D18" s="10"/>
      <c r="E18" s="1" t="s">
        <v>34</v>
      </c>
      <c r="F18" s="13">
        <v>1.688</v>
      </c>
      <c r="G18" s="14">
        <v>20.98</v>
      </c>
      <c r="H18" s="14">
        <f ca="1">ROUND(INDIRECT(ADDRESS(ROW()+(0), COLUMN()+(-2), 1))*INDIRECT(ADDRESS(ROW()+(0), COLUMN()+(-1), 1)), 2)</f>
        <v>35.41</v>
      </c>
    </row>
    <row r="19" spans="1:8" ht="13.50" thickBot="1" customHeight="1">
      <c r="A19" s="15"/>
      <c r="B19" s="15"/>
      <c r="C19" s="15"/>
      <c r="D19" s="15"/>
      <c r="E19" s="15"/>
      <c r="F19" s="9" t="s">
        <v>35</v>
      </c>
      <c r="G19" s="9"/>
      <c r="H19" s="17">
        <f ca="1">ROUND(SUM(INDIRECT(ADDRESS(ROW()+(-1), COLUMN()+(0), 1)),INDIRECT(ADDRESS(ROW()+(-2), COLUMN()+(0), 1))), 2)</f>
        <v>73.8</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8183.26</v>
      </c>
      <c r="H21" s="14">
        <f ca="1">ROUND(INDIRECT(ADDRESS(ROW()+(0), COLUMN()+(-2), 1))*INDIRECT(ADDRESS(ROW()+(0), COLUMN()+(-1), 1))/100, 2)</f>
        <v>163.67</v>
      </c>
    </row>
    <row r="22" spans="1:8" ht="13.50" thickBot="1" customHeight="1">
      <c r="A22" s="21" t="s">
        <v>39</v>
      </c>
      <c r="B22" s="21"/>
      <c r="C22" s="22"/>
      <c r="D22" s="22"/>
      <c r="E22" s="23"/>
      <c r="F22" s="24" t="s">
        <v>40</v>
      </c>
      <c r="G22" s="25"/>
      <c r="H22" s="26">
        <f ca="1">ROUND(SUM(INDIRECT(ADDRESS(ROW()+(-1), COLUMN()+(0), 1)),INDIRECT(ADDRESS(ROW()+(-3), COLUMN()+(0), 1)),INDIRECT(ADDRESS(ROW()+(-7), COLUMN()+(0), 1))), 2)</f>
        <v>8346.93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