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<sst xmlns="http://schemas.openxmlformats.org/spreadsheetml/2006/main" count="41" uniqueCount="41">
  <si>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</si>
  <si>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ZCM100</t>
  </si>
  <si>
    <t xml:space="preserve">Ud</t>
  </si>
  <si>
    <t xml:space="preserve">Unidad interior de aire acondicionado, de pared.</t>
  </si>
  <si>
    <r>
      <rPr>
        <sz val="8.25"/>
        <color rgb="FF000000"/>
        <rFont val="Arial"/>
        <family val="2"/>
      </rPr>
      <t xml:space="preserve">Rehabilitación energética de edificio mediante la colocación, en sustitución de equipo existente, de unidad interior de aire acondicionado, de pared, sistema aire-aire multi-split, gama Sky Air, modelo FAA71B "DAIKIN", para gas R-32/R-410A, potencia frigorífica nominal 6,8 kW (temperatura de bulbo seco del aire interior 27°C, temperatura de bulbo húmedo del aire interior 19°C, temperatura de bulbo seco del aire exterior 35°C), potencia calorífica nominal 7,5 kW (temperatura de bulbo seco del aire interior 20°C, temperatura de bulbo seco del aire exterior 7°C, temperatura de bulbo húmedo del aire exterior 6°C), diámetro de conexión de la tubería de líquido 3/8", diámetro de conexión de la tubería de gas 5/8", alimentación monofásica (230V/50Hz), con, caudal de aire en refrigeración a velocidad alta/media/baja: 18/16/14 m³/min, caudal de aire en calefacción a velocidad alta/media/baja: 18/16/14 m³/min, dimensiones 290x1050x238 mm, peso 13 kg, presión sonora en refrigeración a velocidad alta/media/baja: 45/42/40 dBA, presión sonora en calefacción a velocidad alta/media/baja: 45/42/40 dBA, potencia sonora 61 dBA, con señal de limpieza de filtro y filtro de aire de succión. Regulación: control remoto, modelo BRC1E53A. Accesorios: adaptador con comunicación vía Wi-Fi para control de la unidad interior desde un smartphone o tablet, modelo BRP069C81.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</si>
  <si>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</si>
  <si>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</si>
  <si>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</si>
  <si>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</si>
  <si>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</si>
  <si>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</si>
  <si>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</si>
  <si>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mt42dai067a</t>
  </si>
  <si>
    <t xml:space="preserve">Ud</t>
  </si>
  <si>
    <t xml:space="preserve">Unidad interior de aire acondicionado, de pared, sistema aire-aire multi-split, gama Sky Air, modelo FAA71B "DAIKIN", para gas R-32/R-410A, potencia frigorífica nominal 6,8 kW (temperatura de bulbo seco del aire interior 27°C, temperatura de bulbo húmedo del aire interior 19°C, temperatura de bulbo seco del aire exterior 35°C), potencia calorífica nominal 7,5 kW (temperatura de bulbo seco del aire interior 20°C, temperatura de bulbo seco del aire exterior 7°C, temperatura de bulbo húmedo del aire exterior 6°C), diámetro de conexión de la tubería de líquido 3/8", diámetro de conexión de la tubería de gas 5/8", alimentación monofásica (230V/50Hz), con, caudal de aire en refrigeración a velocidad alta/media/baja: 18/16/14 m³/min, caudal de aire en calefacción a velocidad alta/media/baja: 18/16/14 m³/min, dimensiones 290x1050x238 mm, peso 13 kg, presión sonora en refrigeración a velocidad alta/media/baja: 45/42/40 dBA, presión sonora en calefacción a velocidad alta/media/baja: 45/42/40 dBA, potencia sonora 61 dBA, con señal de limpieza de filtro y filtro de aire de succión.</t>
  </si>
  <si>
    <t xml:space="preserve">mt42dai514a</t>
  </si>
  <si>
    <t xml:space="preserve">Ud</t>
  </si>
  <si>
    <t xml:space="preserve">Control remoto, modelo BRC1E53A "DAIKIN", con programación semanal, función marcha/paro, cambio de modo de funcionamiento, ajuste de la temperatura de consigna, selección de la velocidad del ventilador, visualización de señal en el receptor, reseteo de filtro sucio en el mando, cambio de orientación de las lamas y sonda de temperatura ambiente.</t>
  </si>
  <si>
    <t xml:space="preserve">mt42dai475a</t>
  </si>
  <si>
    <t xml:space="preserve">Ud</t>
  </si>
  <si>
    <t xml:space="preserve">Adaptador con comunicación vía Wi-Fi para control de la unidad interior desde un smartphone o tablet, modelo BRP069C81 "DAIKIN", mediante la App Onecta.</t>
  </si>
  <si>
    <t xml:space="preserve">mt42dai900</t>
  </si>
  <si>
    <t xml:space="preserve">m</t>
  </si>
  <si>
    <t xml:space="preserve">Cable bus de 2 hilos, de 0,5 mm² de sección por hilo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</si>
  <si>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</si>
  <si>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</si>
  <si>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</si>
  <si>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</si>
  <si>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</si>
  <si>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</si>
  <si>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</si>
  <si>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</si>
  <si>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</si>
  <si>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</si>
  <si>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</si>
  <si>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</si>
  <si>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</si>
  <si>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</si>
  <si>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</si>
  <si>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1.236,00€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</si>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</sst>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2026</v>
      </c>
      <c r="H10" s="12">
        <f ca="1">ROUND(INDIRECT(ADDRESS(ROW()+(0), COLUMN()+(-2), 1))*INDIRECT(ADDRESS(ROW()+(0), COLUMN()+(-1), 1)), 2)</f>
        <v>2026</v>
      </c>
    </row>
    <row r="11" spans="1:8" ht="55.50" thickBot="1" customHeight="1">
      <c r="A11" s="1" t="s">
        <v>15</v>
      </c>
      <c r="B11" s="1"/>
      <c r="C11" s="10" t="s">
        <v>16</v>
      </c>
      <c r="D11" s="10"/>
      <c r="E11" s="1" t="s">
        <v>17</v>
      </c>
      <c r="F11" s="11">
        <v>1</v>
      </c>
      <c r="G11" s="12">
        <v>99</v>
      </c>
      <c r="H11" s="12">
        <f ca="1">ROUND(INDIRECT(ADDRESS(ROW()+(0), COLUMN()+(-2), 1))*INDIRECT(ADDRESS(ROW()+(0), COLUMN()+(-1), 1)), 2)</f>
        <v>99</v>
      </c>
    </row>
    <row r="12" spans="1:8" ht="24.00" thickBot="1" customHeight="1">
      <c r="A12" s="1" t="s">
        <v>18</v>
      </c>
      <c r="B12" s="1"/>
      <c r="C12" s="10" t="s">
        <v>19</v>
      </c>
      <c r="D12" s="10"/>
      <c r="E12" s="1" t="s">
        <v>20</v>
      </c>
      <c r="F12" s="11">
        <v>1</v>
      </c>
      <c r="G12" s="12">
        <v>210</v>
      </c>
      <c r="H12" s="12">
        <f ca="1">ROUND(INDIRECT(ADDRESS(ROW()+(0), COLUMN()+(-2), 1))*INDIRECT(ADDRESS(ROW()+(0), COLUMN()+(-1), 1)), 2)</f>
        <v>210</v>
      </c>
    </row>
    <row r="13" spans="1:8" ht="13.50" thickBot="1" customHeight="1">
      <c r="A13" s="1" t="s">
        <v>21</v>
      </c>
      <c r="B13" s="1"/>
      <c r="C13" s="10" t="s">
        <v>22</v>
      </c>
      <c r="D13" s="10"/>
      <c r="E13" s="1" t="s">
        <v>23</v>
      </c>
      <c r="F13" s="11">
        <v>3</v>
      </c>
      <c r="G13" s="12">
        <v>0.8</v>
      </c>
      <c r="H13" s="12">
        <f ca="1">ROUND(INDIRECT(ADDRESS(ROW()+(0), COLUMN()+(-2), 1))*INDIRECT(ADDRESS(ROW()+(0), COLUMN()+(-1), 1)), 2)</f>
        <v>2.4</v>
      </c>
    </row>
    <row r="14" spans="1:8" ht="76.50" thickBot="1" customHeight="1">
      <c r="A14" s="1" t="s">
        <v>24</v>
      </c>
      <c r="B14" s="1"/>
      <c r="C14" s="10" t="s">
        <v>25</v>
      </c>
      <c r="D14" s="10"/>
      <c r="E14" s="1" t="s">
        <v>26</v>
      </c>
      <c r="F14" s="13">
        <v>3</v>
      </c>
      <c r="G14" s="14">
        <v>1.23</v>
      </c>
      <c r="H14" s="14">
        <f ca="1">ROUND(INDIRECT(ADDRESS(ROW()+(0), COLUMN()+(-2), 1))*INDIRECT(ADDRESS(ROW()+(0), COLUMN()+(-1), 1)), 2)</f>
        <v>3.69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2341.09</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1.073</v>
      </c>
      <c r="G17" s="12">
        <v>23.74</v>
      </c>
      <c r="H17" s="12">
        <f ca="1">ROUND(INDIRECT(ADDRESS(ROW()+(0), COLUMN()+(-2), 1))*INDIRECT(ADDRESS(ROW()+(0), COLUMN()+(-1), 1)), 2)</f>
        <v>25.47</v>
      </c>
    </row>
    <row r="18" spans="1:8" ht="13.50" thickBot="1" customHeight="1">
      <c r="A18" s="1" t="s">
        <v>32</v>
      </c>
      <c r="B18" s="1"/>
      <c r="C18" s="10" t="s">
        <v>33</v>
      </c>
      <c r="D18" s="10"/>
      <c r="E18" s="1" t="s">
        <v>34</v>
      </c>
      <c r="F18" s="13">
        <v>1.073</v>
      </c>
      <c r="G18" s="14">
        <v>21.9</v>
      </c>
      <c r="H18" s="14">
        <f ca="1">ROUND(INDIRECT(ADDRESS(ROW()+(0), COLUMN()+(-2), 1))*INDIRECT(ADDRESS(ROW()+(0), COLUMN()+(-1), 1)), 2)</f>
        <v>23.5</v>
      </c>
    </row>
    <row r="19" spans="1:8" ht="13.50" thickBot="1" customHeight="1">
      <c r="A19" s="15"/>
      <c r="B19" s="15"/>
      <c r="C19" s="15"/>
      <c r="D19" s="15"/>
      <c r="E19" s="15"/>
      <c r="F19" s="9" t="s">
        <v>35</v>
      </c>
      <c r="G19" s="9"/>
      <c r="H19" s="17">
        <f ca="1">ROUND(SUM(INDIRECT(ADDRESS(ROW()+(-1), COLUMN()+(0), 1)),INDIRECT(ADDRESS(ROW()+(-2), COLUMN()+(0), 1))), 2)</f>
        <v>48.97</v>
      </c>
    </row>
    <row r="20" spans="1:8" ht="13.50" thickBot="1" customHeight="1">
      <c r="A20" s="15">
        <v>3</v>
      </c>
      <c r="B20" s="15"/>
      <c r="C20" s="15"/>
      <c r="D20" s="15"/>
      <c r="E20" s="18" t="s">
        <v>36</v>
      </c>
      <c r="F20" s="18"/>
      <c r="G20" s="15"/>
      <c r="H20" s="15"/>
    </row>
    <row r="21" spans="1:8" ht="13.50" thickBot="1" customHeight="1">
      <c r="A21" s="19"/>
      <c r="B21" s="19"/>
      <c r="C21" s="20" t="s">
        <v>37</v>
      </c>
      <c r="D21" s="20"/>
      <c r="E21" s="19" t="s">
        <v>38</v>
      </c>
      <c r="F21" s="13">
        <v>2</v>
      </c>
      <c r="G21" s="14">
        <f ca="1">ROUND(SUM(INDIRECT(ADDRESS(ROW()+(-2), COLUMN()+(1), 1)),INDIRECT(ADDRESS(ROW()+(-6), COLUMN()+(1), 1))), 2)</f>
        <v>2390.06</v>
      </c>
      <c r="H21" s="14">
        <f ca="1">ROUND(INDIRECT(ADDRESS(ROW()+(0), COLUMN()+(-2), 1))*INDIRECT(ADDRESS(ROW()+(0), COLUMN()+(-1), 1))/100, 2)</f>
        <v>47.8</v>
      </c>
    </row>
    <row r="22" spans="1:8" ht="13.50" thickBot="1" customHeight="1">
      <c r="A22" s="21" t="s">
        <v>39</v>
      </c>
      <c r="B22" s="21"/>
      <c r="C22" s="22"/>
      <c r="D22" s="22"/>
      <c r="E22" s="23"/>
      <c r="F22" s="24" t="s">
        <v>40</v>
      </c>
      <c r="G22" s="25"/>
      <c r="H22" s="26">
        <f ca="1">ROUND(SUM(INDIRECT(ADDRESS(ROW()+(-1), COLUMN()+(0), 1)),INDIRECT(ADDRESS(ROW()+(-3), COLUMN()+(0), 1)),INDIRECT(ADDRESS(ROW()+(-7), COLUMN()+(0), 1))), 2)</f>
        <v>2437.86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