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<sst xmlns="http://schemas.openxmlformats.org/spreadsheetml/2006/main" count="38" uniqueCount="38">
  <si>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</si>
  <si>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ZCM102</t>
  </si>
  <si>
    <t xml:space="preserve">Ud</t>
  </si>
  <si>
    <t xml:space="preserve">Unidad interior de aire acondicionado, de suelo.</t>
  </si>
  <si>
    <r>
      <rPr>
        <sz val="8.25"/>
        <color rgb="FF000000"/>
        <rFont val="Arial"/>
        <family val="2"/>
      </rPr>
      <t xml:space="preserve">Rehabilitación energética de edificio mediante la colocación, en sustitución de equipo existente, de unidad interior de aire acondicionado, de suelo sin envolvente, sistema aire-aire multi-split, gama Sky Air, modelo FNA60A9 "DAIKIN", para gas R-32/R-410A, potencia frigorífica nominal 6 kW (temperatura de bulbo seco del aire interior 27°C, temperatura de bulbo húmedo del aire interior 19°C, temperatura de bulbo seco del aire exterior 35°C), potencia calorífica nominal 7 kW (temperatura de bulbo seco del aire interior 20°C, temperatura de bulbo seco del aire exterior 7°C, temperatura de bulbo húmedo del aire exterior 6°C), diámetro de conexión de la tubería de líquido 1/4", diámetro de conexión de la tubería de gas 3/8", alimentación monofásica (230V/50Hz), con, caudal de aire a velocidad alta/baja: 16/13,5 m³/min, dimensiones 620x1150x200 mm, peso 30 kg. Regulación: control remoto, modelo BRC1E53A.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</si>
  <si>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</si>
  <si>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</si>
  <si>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</si>
  <si>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</si>
  <si>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</si>
  <si>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</si>
  <si>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</si>
  <si>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mt42dai064d</t>
  </si>
  <si>
    <t xml:space="preserve">Ud</t>
  </si>
  <si>
    <t xml:space="preserve">Unidad interior de aire acondicionado, de suelo sin envolvente, sistema aire-aire multi-split, gama Sky Air, modelo FNA60A9 "DAIKIN", para gas R-32/R-410A, potencia frigorífica nominal 6 kW (temperatura de bulbo seco del aire interior 27°C, temperatura de bulbo húmedo del aire interior 19°C, temperatura de bulbo seco del aire exterior 35°C), potencia calorífica nominal 7 kW (temperatura de bulbo seco del aire interior 20°C, temperatura de bulbo seco del aire exterior 7°C, temperatura de bulbo húmedo del aire exterior 6°C), diámetro de conexión de la tubería de líquido 1/4", diámetro de conexión de la tubería de gas 3/8", alimentación monofásica (230V/50Hz), con, caudal de aire a velocidad alta/baja: 16/13,5 m³/min, dimensiones 620x1150x200 mm, peso 30 kg.</t>
  </si>
  <si>
    <t xml:space="preserve">mt42dai514a</t>
  </si>
  <si>
    <t xml:space="preserve">Ud</t>
  </si>
  <si>
    <t xml:space="preserve">Control remoto, modelo BRC1E53A "DAIKIN", con programación semanal, función marcha/paro, cambio de modo de funcionamiento, ajuste de la temperatura de consigna, selección de la velocidad del ventilador, visualización de señal en el receptor, reseteo de filtro sucio en el mando, cambio de orientación de las lamas y sonda de temperatura ambiente.</t>
  </si>
  <si>
    <t xml:space="preserve">mt42dai900</t>
  </si>
  <si>
    <t xml:space="preserve">m</t>
  </si>
  <si>
    <t xml:space="preserve">Cable bus de 2 hilos, de 0,5 mm² de sección por hilo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</si>
  <si>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</si>
  <si>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</si>
  <si>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</si>
  <si>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</si>
  <si>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</si>
  <si>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</si>
  <si>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</si>
  <si>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</si>
  <si>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</si>
  <si>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</si>
  <si>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</si>
  <si>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</si>
  <si>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</si>
  <si>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</si>
  <si>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</si>
  <si>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650,32€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</si>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</sst>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1101</v>
      </c>
      <c r="H10" s="12">
        <f ca="1">ROUND(INDIRECT(ADDRESS(ROW()+(0), COLUMN()+(-2), 1))*INDIRECT(ADDRESS(ROW()+(0), COLUMN()+(-1), 1)), 2)</f>
        <v>1101</v>
      </c>
    </row>
    <row r="11" spans="1:8" ht="55.50" thickBot="1" customHeight="1">
      <c r="A11" s="1" t="s">
        <v>15</v>
      </c>
      <c r="B11" s="1"/>
      <c r="C11" s="10" t="s">
        <v>16</v>
      </c>
      <c r="D11" s="10"/>
      <c r="E11" s="1" t="s">
        <v>17</v>
      </c>
      <c r="F11" s="11">
        <v>1</v>
      </c>
      <c r="G11" s="12">
        <v>99</v>
      </c>
      <c r="H11" s="12">
        <f ca="1">ROUND(INDIRECT(ADDRESS(ROW()+(0), COLUMN()+(-2), 1))*INDIRECT(ADDRESS(ROW()+(0), COLUMN()+(-1), 1)), 2)</f>
        <v>99</v>
      </c>
    </row>
    <row r="12" spans="1:8" ht="13.50" thickBot="1" customHeight="1">
      <c r="A12" s="1" t="s">
        <v>18</v>
      </c>
      <c r="B12" s="1"/>
      <c r="C12" s="10" t="s">
        <v>19</v>
      </c>
      <c r="D12" s="10"/>
      <c r="E12" s="1" t="s">
        <v>20</v>
      </c>
      <c r="F12" s="11">
        <v>3</v>
      </c>
      <c r="G12" s="12">
        <v>0.8</v>
      </c>
      <c r="H12" s="12">
        <f ca="1">ROUND(INDIRECT(ADDRESS(ROW()+(0), COLUMN()+(-2), 1))*INDIRECT(ADDRESS(ROW()+(0), COLUMN()+(-1), 1)), 2)</f>
        <v>2.4</v>
      </c>
    </row>
    <row r="13" spans="1:8" ht="76.50" thickBot="1" customHeight="1">
      <c r="A13" s="1" t="s">
        <v>21</v>
      </c>
      <c r="B13" s="1"/>
      <c r="C13" s="10" t="s">
        <v>22</v>
      </c>
      <c r="D13" s="10"/>
      <c r="E13" s="1" t="s">
        <v>23</v>
      </c>
      <c r="F13" s="13">
        <v>3</v>
      </c>
      <c r="G13" s="14">
        <v>1.23</v>
      </c>
      <c r="H13" s="14">
        <f ca="1">ROUND(INDIRECT(ADDRESS(ROW()+(0), COLUMN()+(-2), 1))*INDIRECT(ADDRESS(ROW()+(0), COLUMN()+(-1), 1)), 2)</f>
        <v>3.69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1206.09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1.073</v>
      </c>
      <c r="G16" s="12">
        <v>23.74</v>
      </c>
      <c r="H16" s="12">
        <f ca="1">ROUND(INDIRECT(ADDRESS(ROW()+(0), COLUMN()+(-2), 1))*INDIRECT(ADDRESS(ROW()+(0), COLUMN()+(-1), 1)), 2)</f>
        <v>25.47</v>
      </c>
    </row>
    <row r="17" spans="1:8" ht="13.50" thickBot="1" customHeight="1">
      <c r="A17" s="1" t="s">
        <v>29</v>
      </c>
      <c r="B17" s="1"/>
      <c r="C17" s="10" t="s">
        <v>30</v>
      </c>
      <c r="D17" s="10"/>
      <c r="E17" s="1" t="s">
        <v>31</v>
      </c>
      <c r="F17" s="13">
        <v>1.073</v>
      </c>
      <c r="G17" s="14">
        <v>21.9</v>
      </c>
      <c r="H17" s="14">
        <f ca="1">ROUND(INDIRECT(ADDRESS(ROW()+(0), COLUMN()+(-2), 1))*INDIRECT(ADDRESS(ROW()+(0), COLUMN()+(-1), 1)), 2)</f>
        <v>23.5</v>
      </c>
    </row>
    <row r="18" spans="1:8" ht="13.50" thickBot="1" customHeight="1">
      <c r="A18" s="15"/>
      <c r="B18" s="15"/>
      <c r="C18" s="15"/>
      <c r="D18" s="15"/>
      <c r="E18" s="15"/>
      <c r="F18" s="9" t="s">
        <v>32</v>
      </c>
      <c r="G18" s="9"/>
      <c r="H18" s="17">
        <f ca="1">ROUND(SUM(INDIRECT(ADDRESS(ROW()+(-1), COLUMN()+(0), 1)),INDIRECT(ADDRESS(ROW()+(-2), COLUMN()+(0), 1))), 2)</f>
        <v>48.97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1255.06</v>
      </c>
      <c r="H20" s="14">
        <f ca="1">ROUND(INDIRECT(ADDRESS(ROW()+(0), COLUMN()+(-2), 1))*INDIRECT(ADDRESS(ROW()+(0), COLUMN()+(-1), 1))/100, 2)</f>
        <v>25.1</v>
      </c>
    </row>
    <row r="21" spans="1:8" ht="13.50" thickBot="1" customHeight="1">
      <c r="A21" s="21" t="s">
        <v>36</v>
      </c>
      <c r="B21" s="21"/>
      <c r="C21" s="22"/>
      <c r="D21" s="22"/>
      <c r="E21" s="23"/>
      <c r="F21" s="24" t="s">
        <v>37</v>
      </c>
      <c r="G21" s="25"/>
      <c r="H21" s="26">
        <f ca="1">ROUND(SUM(INDIRECT(ADDRESS(ROW()+(-1), COLUMN()+(0), 1)),INDIRECT(ADDRESS(ROW()+(-3), COLUMN()+(0), 1)),INDIRECT(ADDRESS(ROW()+(-7), COLUMN()+(0), 1))), 2)</f>
        <v>1280.16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