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<sst xmlns="http://schemas.openxmlformats.org/spreadsheetml/2006/main" count="35" uniqueCount="35">
  <si>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</si>
  <si>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ZCM150</t>
  </si>
  <si>
    <t xml:space="preserve">Ud</t>
  </si>
  <si>
    <t xml:space="preserve">Unidad exterior de aire acondicionado, sistema aire-aire multi-split.</t>
  </si>
  <si>
    <r>
      <rPr>
        <sz val="8.25"/>
        <color rgb="FF000000"/>
        <rFont val="Arial"/>
        <family val="2"/>
      </rPr>
      <t xml:space="preserve">Rehabilitación energética de edificio mediante la colocación, en sustitución de equipo existente, de unidad exterior de aire acondicionado, sistema aire-aire multi-split, gama Sky Air, serie Advance, modelo RZASG100MY1 "DAIKIN", para gas R-32, potencia frigorífica nominal 10 kW (temperatura de bulbo seco del aire interior 27°C, temperatura de bulbo húmedo del aire interior 19°C, temperatura de bulbo seco del aire exterior 35°C), potencia calorífica nominal 11,2 kW (temperatura de bulbo seco del aire interior 20°C, temperatura de bulbo seco del aire exterior 7°C, temperatura de bulbo húmedo del aire exterior 6°C), compresor swing, alimentación trifásica (400V/50Hz), caudal de aire en refrigeración 69 m³/min, caudal de aire en calefacción 82 m³/min, presión sonora en refrigeración 53 dBA, presión sonora en calefacción 57 dBA, potencia sonora 70 dBA, dimensiones 990x940x320 mm, peso 70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</si>
  <si>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</si>
  <si>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</si>
  <si>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</si>
  <si>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</si>
  <si>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</si>
  <si>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</si>
  <si>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</si>
  <si>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mt42dai049l</t>
  </si>
  <si>
    <t xml:space="preserve">Ud</t>
  </si>
  <si>
    <t xml:space="preserve">Unidad exterior de aire acondicionado, sistema aire-aire multi-split, gama Sky Air, serie Advance, modelo RZASG100MY1 "DAIKIN", para gas R-32, potencia frigorífica nominal 10 kW (temperatura de bulbo seco del aire interior 27°C, temperatura de bulbo húmedo del aire interior 19°C, temperatura de bulbo seco del aire exterior 35°C), potencia calorífica nominal 11,2 kW (temperatura de bulbo seco del aire interior 20°C, temperatura de bulbo seco del aire exterior 7°C, temperatura de bulbo húmedo del aire exterior 6°C), compresor swing, alimentación trifásica (400V/50Hz), caudal de aire en refrigeración 69 m³/min, caudal de aire en calefacción 82 m³/min, presión sonora en refrigeración 53 dBA, presión sonora en calefacción 57 dBA, potencia sonora 70 dBA, dimensiones 990x940x320 mm, peso 70 kg, longitud máxima de tubería 85 m, diferencia máxima de altura entre la unidad exterior y la unidad interior 30 m.</t>
  </si>
  <si>
    <t xml:space="preserve">mt42dai613b</t>
  </si>
  <si>
    <t xml:space="preserve">Ud</t>
  </si>
  <si>
    <t xml:space="preserve">Kit de distribución de tuberías, para la línea frigorífica de líquido y de gas, modelo KHRQ127H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</si>
  <si>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</si>
  <si>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</si>
  <si>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</si>
  <si>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</si>
  <si>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</si>
  <si>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</si>
  <si>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</si>
  <si>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</si>
  <si>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</si>
  <si>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</si>
  <si>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</si>
  <si>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</si>
  <si>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</si>
  <si>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</si>
  <si>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</si>
  <si>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1.816,14€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</si>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</sst>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3097</v>
      </c>
      <c r="H10" s="12">
        <f ca="1">ROUND(INDIRECT(ADDRESS(ROW()+(0), COLUMN()+(-2), 1))*INDIRECT(ADDRESS(ROW()+(0), COLUMN()+(-1), 1)), 2)</f>
        <v>3097</v>
      </c>
    </row>
    <row r="11" spans="1:8" ht="24.00" thickBot="1" customHeight="1">
      <c r="A11" s="1" t="s">
        <v>15</v>
      </c>
      <c r="B11" s="1"/>
      <c r="C11" s="10" t="s">
        <v>16</v>
      </c>
      <c r="D11" s="10"/>
      <c r="E11" s="1" t="s">
        <v>17</v>
      </c>
      <c r="F11" s="11">
        <v>1</v>
      </c>
      <c r="G11" s="12">
        <v>351</v>
      </c>
      <c r="H11" s="12">
        <f ca="1">ROUND(INDIRECT(ADDRESS(ROW()+(0), COLUMN()+(-2), 1))*INDIRECT(ADDRESS(ROW()+(0), COLUMN()+(-1), 1)), 2)</f>
        <v>351</v>
      </c>
    </row>
    <row r="12" spans="1:8" ht="24.00" thickBot="1" customHeight="1">
      <c r="A12" s="1" t="s">
        <v>18</v>
      </c>
      <c r="B12" s="1"/>
      <c r="C12" s="10" t="s">
        <v>19</v>
      </c>
      <c r="D12" s="10"/>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3456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1.073</v>
      </c>
      <c r="G15" s="12">
        <v>23.74</v>
      </c>
      <c r="H15" s="12">
        <f ca="1">ROUND(INDIRECT(ADDRESS(ROW()+(0), COLUMN()+(-2), 1))*INDIRECT(ADDRESS(ROW()+(0), COLUMN()+(-1), 1)), 2)</f>
        <v>25.47</v>
      </c>
    </row>
    <row r="16" spans="1:8" ht="13.50" thickBot="1" customHeight="1">
      <c r="A16" s="1" t="s">
        <v>26</v>
      </c>
      <c r="B16" s="1"/>
      <c r="C16" s="10" t="s">
        <v>27</v>
      </c>
      <c r="D16" s="10"/>
      <c r="E16" s="1" t="s">
        <v>28</v>
      </c>
      <c r="F16" s="13">
        <v>1.073</v>
      </c>
      <c r="G16" s="14">
        <v>21.9</v>
      </c>
      <c r="H16" s="14">
        <f ca="1">ROUND(INDIRECT(ADDRESS(ROW()+(0), COLUMN()+(-2), 1))*INDIRECT(ADDRESS(ROW()+(0), COLUMN()+(-1), 1)), 2)</f>
        <v>23.5</v>
      </c>
    </row>
    <row r="17" spans="1:8" ht="13.50" thickBot="1" customHeight="1">
      <c r="A17" s="15"/>
      <c r="B17" s="15"/>
      <c r="C17" s="15"/>
      <c r="D17" s="15"/>
      <c r="E17" s="15"/>
      <c r="F17" s="9" t="s">
        <v>29</v>
      </c>
      <c r="G17" s="9"/>
      <c r="H17" s="17">
        <f ca="1">ROUND(SUM(INDIRECT(ADDRESS(ROW()+(-1), COLUMN()+(0), 1)),INDIRECT(ADDRESS(ROW()+(-2), COLUMN()+(0), 1))), 2)</f>
        <v>48.97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3504.97</v>
      </c>
      <c r="H19" s="14">
        <f ca="1">ROUND(INDIRECT(ADDRESS(ROW()+(0), COLUMN()+(-2), 1))*INDIRECT(ADDRESS(ROW()+(0), COLUMN()+(-1), 1))/100, 2)</f>
        <v>70.1</v>
      </c>
    </row>
    <row r="20" spans="1:8" ht="13.50" thickBot="1" customHeight="1">
      <c r="A20" s="21" t="s">
        <v>33</v>
      </c>
      <c r="B20" s="21"/>
      <c r="C20" s="22"/>
      <c r="D20" s="22"/>
      <c r="E20" s="23"/>
      <c r="F20" s="24" t="s">
        <v>34</v>
      </c>
      <c r="G20" s="25"/>
      <c r="H20" s="26">
        <f ca="1">ROUND(SUM(INDIRECT(ADDRESS(ROW()+(-1), COLUMN()+(0), 1)),INDIRECT(ADDRESS(ROW()+(-3), COLUMN()+(0), 1)),INDIRECT(ADDRESS(ROW()+(-7), COLUMN()+(0), 1))), 2)</f>
        <v>3575.07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