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<sst xmlns="http://schemas.openxmlformats.org/spreadsheetml/2006/main" count="35" uniqueCount="35">
  <si>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</si>
  <si>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ZCM150</t>
  </si>
  <si>
    <t xml:space="preserve">Ud</t>
  </si>
  <si>
    <t xml:space="preserve">Unidad exterior de aire acondicionado, sistema aire-aire multi-split.</t>
  </si>
  <si>
    <r>
      <rPr>
        <sz val="8.25"/>
        <color rgb="FF000000"/>
        <rFont val="Arial"/>
        <family val="2"/>
      </rPr>
      <t xml:space="preserve">Rehabilitación energética de edificio mediante la colocación, en sustitución de equipo existente, de unidad exterior de aire acondicionado, sistema aire-aire multi-split, gama Sky Air, serie Alpha, modelo RZAG125NV1 "DAIKIN", para gas R-32, potencia frigorífica nominal 12,5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compresor swing, alimentación monofásica (230V/50Hz),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</si>
  <si>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</si>
  <si>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</si>
  <si>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</si>
  <si>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</si>
  <si>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</si>
  <si>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</si>
  <si>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</si>
  <si>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mt42dai048c</t>
  </si>
  <si>
    <t xml:space="preserve">Ud</t>
  </si>
  <si>
    <t xml:space="preserve">Unidad exterior de aire acondicionado, sistema aire-aire multi-split, gama Sky Air, serie Alpha, modelo RZAG125NV1 "DAIKIN", para gas R-32, potencia frigorífica nominal 12,5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compresor swing, alimentación monofásica (230V/50Hz), caudal de aire en refrigeración 80 m³/min, caudal de aire en calefacción 80 m³/min, presión sonora en refrigeración 49 dBA, presión sonora en calefacción 52 dBA, potencia sonora 69 dBA, dimensiones 870x1100x460 mm, peso 95 kg, longitud máxima de tubería 85 m, diferencia máxima de altura entre la unidad exterior y la unidad interior 30 m.</t>
  </si>
  <si>
    <t xml:space="preserve">mt42dai613b</t>
  </si>
  <si>
    <t xml:space="preserve">Ud</t>
  </si>
  <si>
    <t xml:space="preserve">Kit de distribución de tuberías, para la línea frigorífica de líquido y de gas, modelo KHRQ127H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</si>
  <si>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</si>
  <si>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</si>
  <si>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</si>
  <si>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</si>
  <si>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</si>
  <si>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</si>
  <si>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</si>
  <si>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</si>
  <si>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</si>
  <si>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</si>
  <si>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</si>
  <si>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</si>
  <si>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</si>
  <si>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</si>
  <si>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</si>
  <si>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2.471,61€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</si>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</sst>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4362</v>
      </c>
      <c r="H10" s="12">
        <f ca="1">ROUND(INDIRECT(ADDRESS(ROW()+(0), COLUMN()+(-2), 1))*INDIRECT(ADDRESS(ROW()+(0), COLUMN()+(-1), 1)), 2)</f>
        <v>4362</v>
      </c>
    </row>
    <row r="11" spans="1:8" ht="24.00" thickBot="1" customHeight="1">
      <c r="A11" s="1" t="s">
        <v>15</v>
      </c>
      <c r="B11" s="1"/>
      <c r="C11" s="10" t="s">
        <v>16</v>
      </c>
      <c r="D11" s="10"/>
      <c r="E11" s="1" t="s">
        <v>17</v>
      </c>
      <c r="F11" s="11">
        <v>1</v>
      </c>
      <c r="G11" s="12">
        <v>351</v>
      </c>
      <c r="H11" s="12">
        <f ca="1">ROUND(INDIRECT(ADDRESS(ROW()+(0), COLUMN()+(-2), 1))*INDIRECT(ADDRESS(ROW()+(0), COLUMN()+(-1), 1)), 2)</f>
        <v>351</v>
      </c>
    </row>
    <row r="12" spans="1:8" ht="24.00" thickBot="1" customHeight="1">
      <c r="A12" s="1" t="s">
        <v>18</v>
      </c>
      <c r="B12" s="1"/>
      <c r="C12" s="10" t="s">
        <v>19</v>
      </c>
      <c r="D12" s="10"/>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4721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1.073</v>
      </c>
      <c r="G15" s="12">
        <v>23.74</v>
      </c>
      <c r="H15" s="12">
        <f ca="1">ROUND(INDIRECT(ADDRESS(ROW()+(0), COLUMN()+(-2), 1))*INDIRECT(ADDRESS(ROW()+(0), COLUMN()+(-1), 1)), 2)</f>
        <v>25.47</v>
      </c>
    </row>
    <row r="16" spans="1:8" ht="13.50" thickBot="1" customHeight="1">
      <c r="A16" s="1" t="s">
        <v>26</v>
      </c>
      <c r="B16" s="1"/>
      <c r="C16" s="10" t="s">
        <v>27</v>
      </c>
      <c r="D16" s="10"/>
      <c r="E16" s="1" t="s">
        <v>28</v>
      </c>
      <c r="F16" s="13">
        <v>1.073</v>
      </c>
      <c r="G16" s="14">
        <v>21.9</v>
      </c>
      <c r="H16" s="14">
        <f ca="1">ROUND(INDIRECT(ADDRESS(ROW()+(0), COLUMN()+(-2), 1))*INDIRECT(ADDRESS(ROW()+(0), COLUMN()+(-1), 1)), 2)</f>
        <v>23.5</v>
      </c>
    </row>
    <row r="17" spans="1:8" ht="13.50" thickBot="1" customHeight="1">
      <c r="A17" s="15"/>
      <c r="B17" s="15"/>
      <c r="C17" s="15"/>
      <c r="D17" s="15"/>
      <c r="E17" s="15"/>
      <c r="F17" s="9" t="s">
        <v>29</v>
      </c>
      <c r="G17" s="9"/>
      <c r="H17" s="17">
        <f ca="1">ROUND(SUM(INDIRECT(ADDRESS(ROW()+(-1), COLUMN()+(0), 1)),INDIRECT(ADDRESS(ROW()+(-2), COLUMN()+(0), 1))), 2)</f>
        <v>48.97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4769.97</v>
      </c>
      <c r="H19" s="14">
        <f ca="1">ROUND(INDIRECT(ADDRESS(ROW()+(0), COLUMN()+(-2), 1))*INDIRECT(ADDRESS(ROW()+(0), COLUMN()+(-1), 1))/100, 2)</f>
        <v>95.4</v>
      </c>
    </row>
    <row r="20" spans="1:8" ht="13.50" thickBot="1" customHeight="1">
      <c r="A20" s="21" t="s">
        <v>33</v>
      </c>
      <c r="B20" s="21"/>
      <c r="C20" s="22"/>
      <c r="D20" s="22"/>
      <c r="E20" s="23"/>
      <c r="F20" s="24" t="s">
        <v>34</v>
      </c>
      <c r="G20" s="25"/>
      <c r="H20" s="26">
        <f ca="1">ROUND(SUM(INDIRECT(ADDRESS(ROW()+(-1), COLUMN()+(0), 1)),INDIRECT(ADDRESS(ROW()+(-3), COLUMN()+(0), 1)),INDIRECT(ADDRESS(ROW()+(-7), COLUMN()+(0), 1))), 2)</f>
        <v>4865.37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