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<sst xmlns="http://schemas.openxmlformats.org/spreadsheetml/2006/main" count="32" uniqueCount="32">
  <si>
    <t xml:space="preserve"/>
  </si>
  <si>
    <t xml:space="preserve">ZCM020</t>
  </si>
  <si>
    <t xml:space="preserve">Ud</t>
  </si>
  <si>
    <t xml:space="preserve">Equipo de aire acondicionado con unidad interior de pared, sistema aire-aire split 1x1.</t>
  </si>
  <si>
    <r>
      <rPr>
        <sz val="8.25"/>
        <color rgb="FF000000"/>
        <rFont val="Arial"/>
        <family val="2"/>
      </rPr>
      <t xml:space="preserve">Rehabilitación energética de edificio mediante la colocación, en sustitución de equipo existente, de equipo de aire acondicionado, sistema aire-aire split 1x1, gama Sky Air, serie Alpha, modelo ZTXM35A "DAIKIN", potencia frigorífica nominal 3,5 kW (temperatura de bulbo seco del aire interior 27°C, temperatura de bulbo húmedo del aire interior 19°C, temperatura de bulbo seco del aire exterior 35°C), potencia calorífica nominal 4 kW (temperatura de bulbo seco del aire interior 20°C, temperatura de bulbo seco del aire exterior 7°C, temperatura de bulbo húmedo del aire exterior 6°C), diámetro de conexión de la tubería de líquido 1/4", diámetro de conexión de la tubería de gas 3/8", alimentación monofásica (230V/50Hz), SEER 7,7 (clase A++), SCOP 4,6 (clase A++), consumo de energía anual estacional en refrigeración 159 kWh, consumo de energía anual estacional en calefacción 790 kWh, formado por una unidad interior de pared FTXM35A, con, caudal de aire en refrigeración a velocidad alta/media/baja: 11,3/6/4,2 m³/min, caudal de aire en calefacción a velocidad alta/media/baja: 9,8/6,5/4,9 m³/min, dimensiones 295x778x272 mm, peso 10 kg, presión sonora en refrigeración a velocidad alta/media/baja: 45/29/19 dBA, presión sonora en calefacción a velocidad alta/media/baja: 39/28/20 dBA, potencia sonora 60 dBA, con señal de limpieza de filtro y filtro de aire de succión, control remoto por infrarrojos, con función marcha/paro, cambio de modo de funcionamiento, ajuste de la temperatura de consigna, selección de la velocidad del ventilador, visualización de señal en el receptor y reseteo de filtro sucio en el mando, y una unidad exterior RZAG35B, caudal de aire en refrigeración 55,1 m³/min, caudal de aire en calefacción 55,1 m³/min, gas refrigerante R-32, compresor swing, dimensiones 734x870x373 mm, peso 52 kg, presión sonora en refrigeración 48 dBA, presión sonora en calefacción 48 dBA, potencia sonora 62 dBA, longitud máxima de tubería 50 m, diferencia máxima de altura entre la unidad exterior y la unidad interior 30 m. Incluso elementos antivibratorios y soportes de pared para apoyo de la unidad exterior. El precio no incluye la canalización ni el cableado eléctrico de alimentación.</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</si>
  <si>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</si>
  <si>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</si>
  <si>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</si>
  <si>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</si>
  <si>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</si>
  <si>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</si>
  <si>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</si>
  <si>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mt42dai035aa</t>
  </si>
  <si>
    <t xml:space="preserve">Ud</t>
  </si>
  <si>
    <t xml:space="preserve">Equipo de aire acondicionado, sistema aire-aire split 1x1, gama Sky Air, serie Alpha, modelo ZTXM35A "DAIKIN", potencia frigorífica nominal 3,5 kW (temperatura de bulbo seco del aire interior 27°C, temperatura de bulbo húmedo del aire interior 19°C, temperatura de bulbo seco del aire exterior 35°C), potencia calorífica nominal 4 kW (temperatura de bulbo seco del aire interior 20°C, temperatura de bulbo seco del aire exterior 7°C, temperatura de bulbo húmedo del aire exterior 6°C), diámetro de conexión de la tubería de líquido 1/4", diámetro de conexión de la tubería de gas 3/8", alimentación monofásica (230V/50Hz), SEER 7,7 (clase A++), SCOP 4,6 (clase A++), consumo de energía anual estacional en refrigeración 159 kWh, consumo de energía anual estacional en calefacción 790 kWh, formado por una unidad interior de pared FTXM35A, con, caudal de aire en refrigeración a velocidad alta/media/baja: 11,3/6/4,2 m³/min, caudal de aire en calefacción a velocidad alta/media/baja: 9,8/6,5/4,9 m³/min, dimensiones 295x778x272 mm, peso 10 kg, presión sonora en refrigeración a velocidad alta/media/baja: 45/29/19 dBA, presión sonora en calefacción a velocidad alta/media/baja: 39/28/20 dBA, potencia sonora 60 dBA, con señal de limpieza de filtro y filtro de aire de succión, control remoto por infrarrojos, con función marcha/paro, cambio de modo de funcionamiento, ajuste de la temperatura de consigna, selección de la velocidad del ventilador, visualización de señal en el receptor y reseteo de filtro sucio en el mando, y una unidad exterior RZAG35B, caudal de aire en refrigeración 55,1 m³/min, caudal de aire en calefacción 55,1 m³/min, gas refrigerante R-32, compresor swing, dimensiones 734x870x373 mm, peso 52 kg, presión sonora en refrigeración 48 dBA, presión sonora en calefacción 48 dBA, potencia sonora 62 dBA, longitud máxima de tubería 50 m, diferencia máxima de altura entre la unidad exterior y la unidad interior 30 m.</t>
  </si>
  <si>
    <t xml:space="preserve">mt42www085</t>
  </si>
  <si>
    <t xml:space="preserve">Ud</t>
  </si>
  <si>
    <t xml:space="preserve">Kit de soportes de pared, formado por juego de escuadras de 50x45 cm y cuatro amortiguadores de caucho, con sus tacos, tornillos, tuercas y arandelas correspondientes.</t>
  </si>
  <si>
    <t xml:space="preserve">Subtotal materiales:</t>
  </si>
  <si>
    <t xml:space="preserve">Mano de obra</t>
  </si>
  <si>
    <t xml:space="preserve">mo005</t>
  </si>
  <si>
    <t xml:space="preserve">h</t>
  </si>
  <si>
    <t xml:space="preserve">Oficial 1ª instalador de climatización.</t>
  </si>
  <si>
    <t xml:space="preserve">mo104</t>
  </si>
  <si>
    <t xml:space="preserve">h</t>
  </si>
  <si>
    <t xml:space="preserve">Ayudante instalador de climatización.</t>
  </si>
  <si>
    <t xml:space="preserve">Subtotal mano de obra:</t>
  </si>
  <si>
    <t xml:space="preserve">Costes directos complementarios</t>
  </si>
  <si>
    <t xml:space="preserve">%</t>
  </si>
  <si>
    <t xml:space="preserve">Costes directos complementarios</t>
  </si>
  <si>
    <t xml:space="preserve">Coste de mantenimiento decenal: 1.332,61€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</si>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</sst>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67" customWidth="1"/>
    <col min="2" max="2" width="4.76" customWidth="1"/>
    <col min="3" max="3" width="1.36" customWidth="1"/>
    <col min="4" max="4" width="6.29" customWidth="1"/>
    <col min="5" max="5" width="71.06" customWidth="1"/>
    <col min="6" max="6" width="13.26" customWidth="1"/>
    <col min="7" max="7" width="11.56" customWidth="1"/>
    <col min="8" max="8" width="11.56"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171.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255.00" thickBot="1" customHeight="1">
      <c r="A10" s="1" t="s">
        <v>12</v>
      </c>
      <c r="B10" s="1"/>
      <c r="C10" s="10" t="s">
        <v>13</v>
      </c>
      <c r="D10" s="10"/>
      <c r="E10" s="1" t="s">
        <v>14</v>
      </c>
      <c r="F10" s="11">
        <v>1</v>
      </c>
      <c r="G10" s="12">
        <v>2460</v>
      </c>
      <c r="H10" s="12">
        <f ca="1">ROUND(INDIRECT(ADDRESS(ROW()+(0), COLUMN()+(-2), 1))*INDIRECT(ADDRESS(ROW()+(0), COLUMN()+(-1), 1)), 2)</f>
        <v>2460</v>
      </c>
    </row>
    <row r="11" spans="1:8" ht="34.50" thickBot="1" customHeight="1">
      <c r="A11" s="1" t="s">
        <v>15</v>
      </c>
      <c r="B11" s="1"/>
      <c r="C11" s="10" t="s">
        <v>16</v>
      </c>
      <c r="D11" s="10"/>
      <c r="E11" s="1" t="s">
        <v>17</v>
      </c>
      <c r="F11" s="13">
        <v>1</v>
      </c>
      <c r="G11" s="14">
        <v>18.9</v>
      </c>
      <c r="H11" s="14">
        <f ca="1">ROUND(INDIRECT(ADDRESS(ROW()+(0), COLUMN()+(-2), 1))*INDIRECT(ADDRESS(ROW()+(0), COLUMN()+(-1), 1)), 2)</f>
        <v>18.9</v>
      </c>
    </row>
    <row r="12" spans="1:8" ht="13.50" thickBot="1" customHeight="1">
      <c r="A12" s="15"/>
      <c r="B12" s="15"/>
      <c r="C12" s="15"/>
      <c r="D12" s="15"/>
      <c r="E12" s="15"/>
      <c r="F12" s="9" t="s">
        <v>18</v>
      </c>
      <c r="G12" s="9"/>
      <c r="H12" s="17">
        <f ca="1">ROUND(SUM(INDIRECT(ADDRESS(ROW()+(-1), COLUMN()+(0), 1)),INDIRECT(ADDRESS(ROW()+(-2), COLUMN()+(0), 1))), 2)</f>
        <v>2478.9</v>
      </c>
    </row>
    <row r="13" spans="1:8" ht="13.50" thickBot="1" customHeight="1">
      <c r="A13" s="15">
        <v>2</v>
      </c>
      <c r="B13" s="15"/>
      <c r="C13" s="15"/>
      <c r="D13" s="15"/>
      <c r="E13" s="18" t="s">
        <v>19</v>
      </c>
      <c r="F13" s="18"/>
      <c r="G13" s="15"/>
      <c r="H13" s="15"/>
    </row>
    <row r="14" spans="1:8" ht="13.50" thickBot="1" customHeight="1">
      <c r="A14" s="1" t="s">
        <v>20</v>
      </c>
      <c r="B14" s="1"/>
      <c r="C14" s="10" t="s">
        <v>21</v>
      </c>
      <c r="D14" s="10"/>
      <c r="E14" s="1" t="s">
        <v>22</v>
      </c>
      <c r="F14" s="11">
        <v>2.147</v>
      </c>
      <c r="G14" s="12">
        <v>23.74</v>
      </c>
      <c r="H14" s="12">
        <f ca="1">ROUND(INDIRECT(ADDRESS(ROW()+(0), COLUMN()+(-2), 1))*INDIRECT(ADDRESS(ROW()+(0), COLUMN()+(-1), 1)), 2)</f>
        <v>50.97</v>
      </c>
    </row>
    <row r="15" spans="1:8" ht="13.50" thickBot="1" customHeight="1">
      <c r="A15" s="1" t="s">
        <v>23</v>
      </c>
      <c r="B15" s="1"/>
      <c r="C15" s="10" t="s">
        <v>24</v>
      </c>
      <c r="D15" s="10"/>
      <c r="E15" s="1" t="s">
        <v>25</v>
      </c>
      <c r="F15" s="13">
        <v>2.147</v>
      </c>
      <c r="G15" s="14">
        <v>21.9</v>
      </c>
      <c r="H15" s="14">
        <f ca="1">ROUND(INDIRECT(ADDRESS(ROW()+(0), COLUMN()+(-2), 1))*INDIRECT(ADDRESS(ROW()+(0), COLUMN()+(-1), 1)), 2)</f>
        <v>47.02</v>
      </c>
    </row>
    <row r="16" spans="1:8" ht="13.50" thickBot="1" customHeight="1">
      <c r="A16" s="15"/>
      <c r="B16" s="15"/>
      <c r="C16" s="15"/>
      <c r="D16" s="15"/>
      <c r="E16" s="15"/>
      <c r="F16" s="9" t="s">
        <v>26</v>
      </c>
      <c r="G16" s="9"/>
      <c r="H16" s="17">
        <f ca="1">ROUND(SUM(INDIRECT(ADDRESS(ROW()+(-1), COLUMN()+(0), 1)),INDIRECT(ADDRESS(ROW()+(-2), COLUMN()+(0), 1))), 2)</f>
        <v>97.99</v>
      </c>
    </row>
    <row r="17" spans="1:8" ht="13.50" thickBot="1" customHeight="1">
      <c r="A17" s="15">
        <v>3</v>
      </c>
      <c r="B17" s="15"/>
      <c r="C17" s="15"/>
      <c r="D17" s="15"/>
      <c r="E17" s="18" t="s">
        <v>27</v>
      </c>
      <c r="F17" s="18"/>
      <c r="G17" s="15"/>
      <c r="H17" s="15"/>
    </row>
    <row r="18" spans="1:8" ht="13.50" thickBot="1" customHeight="1">
      <c r="A18" s="19"/>
      <c r="B18" s="19"/>
      <c r="C18" s="20" t="s">
        <v>28</v>
      </c>
      <c r="D18" s="20"/>
      <c r="E18" s="19" t="s">
        <v>29</v>
      </c>
      <c r="F18" s="13">
        <v>2</v>
      </c>
      <c r="G18" s="14">
        <f ca="1">ROUND(SUM(INDIRECT(ADDRESS(ROW()+(-2), COLUMN()+(1), 1)),INDIRECT(ADDRESS(ROW()+(-6), COLUMN()+(1), 1))), 2)</f>
        <v>2576.89</v>
      </c>
      <c r="H18" s="14">
        <f ca="1">ROUND(INDIRECT(ADDRESS(ROW()+(0), COLUMN()+(-2), 1))*INDIRECT(ADDRESS(ROW()+(0), COLUMN()+(-1), 1))/100, 2)</f>
        <v>51.54</v>
      </c>
    </row>
    <row r="19" spans="1:8" ht="13.50" thickBot="1" customHeight="1">
      <c r="A19" s="21" t="s">
        <v>30</v>
      </c>
      <c r="B19" s="21"/>
      <c r="C19" s="22"/>
      <c r="D19" s="22"/>
      <c r="E19" s="23"/>
      <c r="F19" s="24" t="s">
        <v>31</v>
      </c>
      <c r="G19" s="25"/>
      <c r="H19" s="26">
        <f ca="1">ROUND(SUM(INDIRECT(ADDRESS(ROW()+(-1), COLUMN()+(0), 1)),INDIRECT(ADDRESS(ROW()+(-3), COLUMN()+(0), 1)),INDIRECT(ADDRESS(ROW()+(-7), COLUMN()+(0), 1))), 2)</f>
        <v>2628.43</v>
      </c>
    </row>
  </sheetData>
  <mergeCells count="33">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F12:G12"/>
    <mergeCell ref="A13:B13"/>
    <mergeCell ref="C13:D13"/>
    <mergeCell ref="E13:F13"/>
    <mergeCell ref="A14:B14"/>
    <mergeCell ref="C14:D14"/>
    <mergeCell ref="A15:B15"/>
    <mergeCell ref="C15:D15"/>
    <mergeCell ref="A16:B16"/>
    <mergeCell ref="C16:D16"/>
    <mergeCell ref="F16:G16"/>
    <mergeCell ref="A17:B17"/>
    <mergeCell ref="C17:D17"/>
    <mergeCell ref="E17:F17"/>
    <mergeCell ref="A18:B18"/>
    <mergeCell ref="C18:D18"/>
    <mergeCell ref="A19:E19"/>
    <mergeCell ref="F19:G19"/>
  </mergeCells>
  <pageMargins left="0.147638" right="0.147638" top="0.206693" bottom="0.206693" header="0.0" footer="0.0"/>
  <pageSetup paperSize="9" orientation="portrait"/>
  <rowBreaks count="0" manualBreakCount="0">
    </rowBreaks>
</worksheet>
</file>